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5" yWindow="375" windowWidth="11700" windowHeight="6030" activeTab="0"/>
  </bookViews>
  <sheets>
    <sheet name="Billions Real Dollars" sheetId="1" r:id="rId1"/>
    <sheet name="By Function" sheetId="2" r:id="rId2"/>
    <sheet name="Table 12.2" sheetId="3" r:id="rId3"/>
    <sheet name="Table 12.1" sheetId="4" r:id="rId4"/>
    <sheet name="Sheet2" sheetId="5" r:id="rId5"/>
  </sheets>
  <definedNames>
    <definedName name="_xlnm.Print_Area" localSheetId="3">'Table 12.1'!$B$4:$BP$46</definedName>
    <definedName name="_xlnm.Print_Area" localSheetId="2">'Table 12.2'!$B$4:$BP$47</definedName>
    <definedName name="_xlnm.Print_Titles" localSheetId="3">'Table 12.1'!$A:$A,'Table 12.1'!$1:$3</definedName>
    <definedName name="_xlnm.Print_Titles" localSheetId="2">'Table 12.2'!$A:$A,'Table 12.2'!$1:$3</definedName>
  </definedNames>
  <calcPr fullCalcOnLoad="1"/>
</workbook>
</file>

<file path=xl/sharedStrings.xml><?xml version="1.0" encoding="utf-8"?>
<sst xmlns="http://schemas.openxmlformats.org/spreadsheetml/2006/main" count="954" uniqueCount="119">
  <si>
    <t>Table 12.2—TOTAL OUTLAYS FOR GRANTS TO STATE AND LOCAL GOVERNMENTS BY FUNCTION AND FUND GROUP: 1940–2017</t>
  </si>
  <si>
    <t>(in millions of dollars)</t>
  </si>
  <si>
    <t>Function and Fund Group</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</si>
  <si>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</si>
  <si>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</si>
  <si>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</si>
  <si>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</si>
  <si>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</si>
  <si>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</si>
  <si>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</si>
  <si>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</si>
  <si>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</si>
  <si>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</si>
  <si>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</si>
  <si>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</si>
  <si>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</si>
  <si>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</si>
  <si>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</si>
  <si>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</si>
  <si>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</si>
  <si>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</si>
  <si>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</si>
  <si>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</si>
  <si>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</si>
  <si>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</si>
  <si>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</si>
  <si>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</si>
  <si>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</si>
  <si>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</si>
  <si>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</si>
  <si>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</si>
  <si>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</si>
  <si>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</si>
  <si>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</si>
  <si>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</si>
  <si>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</si>
  <si>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</si>
  <si>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</si>
  <si>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</si>
  <si>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</si>
  <si>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TQ</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</si>
  <si>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</si>
  <si>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</si>
  <si>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</si>
  <si>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</si>
  <si>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</si>
  <si>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</si>
  <si>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</si>
  <si>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</si>
  <si>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</si>
  <si>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</si>
  <si>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</si>
  <si>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</si>
  <si>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</si>
  <si>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</si>
  <si>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</si>
  <si>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</si>
  <si>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</si>
  <si>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</si>
  <si>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</si>
  <si>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</si>
  <si>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</si>
  <si>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</si>
  <si>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</si>
  <si>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</si>
  <si>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</si>
  <si>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</si>
  <si>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</si>
  <si>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</si>
  <si>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</si>
  <si>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</si>
  <si>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</si>
  <si>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</si>
  <si>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</si>
  <si>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</si>
  <si>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</si>
  <si>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 estimate</t>
  </si>
  <si>
    <t>2013 estimate</t>
  </si>
  <si>
    <t>2014 estimate</t>
  </si>
  <si>
    <t>2015 estimate</t>
  </si>
  <si>
    <t>2016 estimate</t>
  </si>
  <si>
    <t>2017 estimate</t>
  </si>
  <si>
    <t>National defense</t>
  </si>
  <si>
    <t>..........</t>
  </si>
  <si>
    <t>*</t>
  </si>
  <si>
    <t>International affairs</t>
  </si>
  <si>
    <t>Energy</t>
  </si>
  <si>
    <t>Natural resources and environment</t>
  </si>
  <si>
    <t>Federal funds</t>
  </si>
  <si>
    <t>Trust funds</t>
  </si>
  <si>
    <t>Agriculture</t>
  </si>
  <si>
    <t>Commerce and housing credit</t>
  </si>
  <si>
    <t>(*)</t>
  </si>
  <si>
    <t>Transportation</t>
  </si>
  <si>
    <t>Community and regional development</t>
  </si>
  <si>
    <t>(−*)</t>
  </si>
  <si>
    <t>Education, training, employment, and social services</t>
  </si>
  <si>
    <t>Health</t>
  </si>
  <si>
    <t>Income security</t>
  </si>
  <si>
    <t>Social security</t>
  </si>
  <si>
    <t>Veterans benefits and services</t>
  </si>
  <si>
    <t>Administration of justice</t>
  </si>
  <si>
    <t>General government</t>
  </si>
  <si>
    <t>Total outlays for grants to State and local governments</t>
  </si>
  <si>
    <t>Memorandum:</t>
  </si>
  <si>
    <t>* $500 thousand or less.</t>
  </si>
  <si>
    <t>Note: Federal funds unless otherwise stated.</t>
  </si>
  <si>
    <t>Other</t>
  </si>
  <si>
    <t>Note: Total outlays include off-budget outlays; however, all grant outlays are from on-budget accounts. Grants that are both payments for individuals and capital investment are shown under capital investment. In this table, capital investment is used as shorthand for Major Public Physical Capital Investment.</t>
  </si>
  <si>
    <t>Remainder</t>
  </si>
  <si>
    <t>Capital Investment</t>
  </si>
  <si>
    <t>Payments for Individuals</t>
  </si>
  <si>
    <t>Total</t>
  </si>
  <si>
    <t>As Percentages of GDP</t>
  </si>
  <si>
    <t>As Percentages of Federal Outlays</t>
  </si>
  <si>
    <t>In Billions of Constant (FY 2005) Dollars</t>
  </si>
  <si>
    <t>In Millions of Dollars</t>
  </si>
  <si>
    <t>Fiscal Year</t>
  </si>
  <si>
    <t>Table 12.1—SUMMARY COMPARISON OF TOTAL OUTLAYS FOR GRANTS TO STATE AND LOCAL GOVERNMENTS: 1940–2017</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</si>
</sst>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0.0"/>
    <numFmt numFmtId="170" formatCode="\$#,##0"/>
    <numFmt numFmtId="171" formatCode="#,##0.000"/>
    <numFmt numFmtId="172" formatCode="#,##0.0000"/>
  </numFmts>
  <fonts count="52">
    <font>
      <sz val="11"/>
      <color theme="1"/>
      <name val="Calibri"/>
      <family val="2"/>
    </font>
    <font>
      <sz val="11"/>
      <color indexed="8"/>
      <name val="Calibri"/>
      <family val="2"/>
    </font>
    <font>
      <sz val="11"/>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Arial"/>
      <family val="2"/>
    </font>
    <font>
      <sz val="11"/>
      <color indexed="21"/>
      <name val="Arial"/>
      <family val="2"/>
    </font>
    <font>
      <sz val="16"/>
      <color indexed="8"/>
      <name val="Arial"/>
      <family val="0"/>
    </font>
    <font>
      <b/>
      <sz val="16"/>
      <color indexed="8"/>
      <name val="Arial"/>
      <family val="0"/>
    </font>
    <font>
      <sz val="24"/>
      <color indexed="8"/>
      <name val="Arial"/>
      <family val="0"/>
    </font>
    <font>
      <b/>
      <sz val="14"/>
      <color indexed="8"/>
      <name val="Arial"/>
      <family val="0"/>
    </font>
    <font>
      <sz val="18"/>
      <color indexed="8"/>
      <name val="Arial"/>
      <family val="0"/>
    </font>
    <font>
      <sz val="11"/>
      <color indexed="8"/>
      <name val="Arial"/>
      <family val="0"/>
    </font>
    <font>
      <sz val="13"/>
      <color indexed="8"/>
      <name val="Arial"/>
      <family val="0"/>
    </font>
    <font>
      <sz val="2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Arial"/>
      <family val="2"/>
    </font>
    <font>
      <sz val="11"/>
      <color theme="8" tint="-0.4999699890613556"/>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rgb="FF000000"/>
      </top>
      <bottom style="thin">
        <color rgb="FF000000"/>
      </bottom>
    </border>
    <border>
      <left style="thin">
        <color rgb="FF000000"/>
      </left>
      <right>
        <color indexed="63"/>
      </right>
      <top style="thin">
        <color rgb="FF000000"/>
      </top>
      <bottom style="thin">
        <color rgb="FF000000"/>
      </bottom>
    </border>
    <border>
      <left style="thin">
        <color rgb="FF000000"/>
      </left>
      <right>
        <color indexed="63"/>
      </right>
      <top>
        <color indexed="63"/>
      </top>
      <bottom>
        <color indexed="63"/>
      </bottom>
    </border>
    <border>
      <left style="thin">
        <color rgb="FF000000"/>
      </left>
      <right>
        <color indexed="63"/>
      </right>
      <top style="thin">
        <color rgb="FF000000"/>
      </top>
      <bottom>
        <color indexed="63"/>
      </bottom>
    </border>
    <border>
      <left>
        <color indexed="63"/>
      </left>
      <right>
        <color indexed="63"/>
      </right>
      <top>
        <color indexed="63"/>
      </top>
      <bottom style="thin">
        <color rgb="FF000000"/>
      </bottom>
    </border>
    <border>
      <left style="thin">
        <color rgb="FF000000"/>
      </left>
      <right>
        <color indexed="63"/>
      </right>
      <top>
        <color indexed="63"/>
      </top>
      <bottom style="thin">
        <color rgb="FF000000"/>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0">
    <xf numFmtId="0" fontId="0" fillId="0" borderId="0" xfId="0" applyFont="1" applyAlignment="1">
      <alignment/>
    </xf>
    <xf numFmtId="0" fontId="2" fillId="0" borderId="0" xfId="0" applyFont="1" applyAlignment="1" applyProtection="1">
      <alignment/>
      <protection/>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2" fillId="0" borderId="0" xfId="0" applyFont="1" applyAlignment="1" applyProtection="1">
      <alignment wrapText="1"/>
      <protection/>
    </xf>
    <xf numFmtId="3" fontId="2" fillId="0" borderId="12" xfId="0" applyNumberFormat="1" applyFont="1" applyBorder="1" applyAlignment="1" applyProtection="1">
      <alignment horizontal="right" wrapText="1"/>
      <protection/>
    </xf>
    <xf numFmtId="0" fontId="2" fillId="0" borderId="0" xfId="0" applyFont="1" applyAlignment="1" applyProtection="1">
      <alignment horizontal="left" wrapText="1" indent="1"/>
      <protection/>
    </xf>
    <xf numFmtId="0" fontId="3" fillId="0" borderId="0" xfId="0" applyFont="1" applyAlignment="1" applyProtection="1">
      <alignment horizontal="left" wrapText="1" indent="3"/>
      <protection/>
    </xf>
    <xf numFmtId="3" fontId="2" fillId="0" borderId="13" xfId="0" applyNumberFormat="1" applyFont="1" applyBorder="1" applyAlignment="1" applyProtection="1">
      <alignment horizontal="right" wrapText="1"/>
      <protection/>
    </xf>
    <xf numFmtId="0" fontId="3" fillId="0" borderId="0" xfId="0" applyFont="1" applyAlignment="1" applyProtection="1">
      <alignment wrapText="1"/>
      <protection/>
    </xf>
    <xf numFmtId="0" fontId="2" fillId="0" borderId="12" xfId="0" applyFont="1" applyBorder="1" applyAlignment="1" applyProtection="1">
      <alignment wrapText="1"/>
      <protection/>
    </xf>
    <xf numFmtId="0" fontId="2" fillId="0" borderId="14" xfId="0" applyFont="1" applyBorder="1" applyAlignment="1" applyProtection="1">
      <alignment horizontal="left" wrapText="1" indent="1"/>
      <protection/>
    </xf>
    <xf numFmtId="3" fontId="2" fillId="0" borderId="15" xfId="0" applyNumberFormat="1" applyFont="1" applyBorder="1" applyAlignment="1" applyProtection="1">
      <alignment horizontal="right" wrapText="1"/>
      <protection/>
    </xf>
    <xf numFmtId="3" fontId="0" fillId="0" borderId="0" xfId="0" applyNumberFormat="1" applyAlignment="1">
      <alignment/>
    </xf>
    <xf numFmtId="0" fontId="50" fillId="0" borderId="0" xfId="0" applyFont="1" applyAlignment="1" applyProtection="1">
      <alignment wrapText="1"/>
      <protection/>
    </xf>
    <xf numFmtId="3" fontId="50" fillId="0" borderId="12" xfId="0" applyNumberFormat="1" applyFont="1" applyBorder="1" applyAlignment="1" applyProtection="1">
      <alignment horizontal="right" wrapText="1"/>
      <protection/>
    </xf>
    <xf numFmtId="0" fontId="50" fillId="0" borderId="0" xfId="0" applyFont="1" applyAlignment="1" applyProtection="1">
      <alignment/>
      <protection/>
    </xf>
    <xf numFmtId="0" fontId="49" fillId="0" borderId="0" xfId="0" applyFont="1" applyAlignment="1">
      <alignment/>
    </xf>
    <xf numFmtId="0" fontId="51" fillId="0" borderId="0" xfId="0" applyFont="1" applyAlignment="1" applyProtection="1">
      <alignment wrapText="1"/>
      <protection/>
    </xf>
    <xf numFmtId="169" fontId="2" fillId="0" borderId="0" xfId="0" applyNumberFormat="1" applyFont="1" applyBorder="1" applyAlignment="1" applyProtection="1">
      <alignment horizontal="right" wrapText="1"/>
      <protection/>
    </xf>
    <xf numFmtId="3" fontId="2" fillId="0" borderId="0" xfId="0" applyNumberFormat="1" applyFont="1" applyBorder="1" applyAlignment="1" applyProtection="1">
      <alignment horizontal="right" wrapText="1"/>
      <protection/>
    </xf>
    <xf numFmtId="0" fontId="2" fillId="0" borderId="0" xfId="0" applyFont="1" applyBorder="1" applyAlignment="1" applyProtection="1">
      <alignment wrapText="1"/>
      <protection/>
    </xf>
    <xf numFmtId="169" fontId="2" fillId="0" borderId="15" xfId="0" applyNumberFormat="1" applyFont="1" applyBorder="1" applyAlignment="1" applyProtection="1">
      <alignment horizontal="right" wrapText="1"/>
      <protection/>
    </xf>
    <xf numFmtId="0" fontId="2" fillId="0" borderId="14" xfId="0" applyFont="1" applyBorder="1" applyAlignment="1" applyProtection="1">
      <alignment wrapText="1"/>
      <protection/>
    </xf>
    <xf numFmtId="169" fontId="2" fillId="0" borderId="12" xfId="0" applyNumberFormat="1" applyFont="1" applyBorder="1" applyAlignment="1" applyProtection="1">
      <alignment horizontal="right" wrapText="1"/>
      <protection/>
    </xf>
    <xf numFmtId="3" fontId="2" fillId="0" borderId="12" xfId="0" applyNumberFormat="1" applyFont="1" applyFill="1" applyBorder="1" applyAlignment="1" applyProtection="1">
      <alignment horizontal="right" wrapText="1"/>
      <protection/>
    </xf>
    <xf numFmtId="3" fontId="2" fillId="0" borderId="0" xfId="0" applyNumberFormat="1" applyFont="1" applyFill="1" applyBorder="1" applyAlignment="1" applyProtection="1">
      <alignment horizontal="right" wrapText="1"/>
      <protection/>
    </xf>
    <xf numFmtId="0" fontId="3" fillId="0" borderId="0" xfId="0" applyFont="1" applyAlignment="1" applyProtection="1">
      <alignment horizontal="center" wrapText="1"/>
      <protection/>
    </xf>
    <xf numFmtId="0" fontId="2" fillId="0" borderId="14" xfId="0" applyFont="1" applyBorder="1" applyAlignment="1" applyProtection="1">
      <alignment horizontal="center" wrapText="1"/>
      <protection/>
    </xf>
    <xf numFmtId="0" fontId="2" fillId="0" borderId="16" xfId="0" applyFont="1" applyBorder="1" applyAlignment="1" applyProtection="1">
      <alignment wrapText="1"/>
      <protection/>
    </xf>
    <xf numFmtId="0" fontId="2" fillId="0" borderId="0" xfId="0" applyFont="1" applyAlignment="1" applyProtection="1">
      <alignment wrapText="1"/>
      <protection/>
    </xf>
    <xf numFmtId="0" fontId="3" fillId="0" borderId="11"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14" xfId="0" applyFont="1" applyBorder="1" applyAlignment="1" applyProtection="1">
      <alignment horizontal="center" wrapText="1"/>
      <protection/>
    </xf>
    <xf numFmtId="0" fontId="3" fillId="0" borderId="17"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171" fontId="50" fillId="0" borderId="12" xfId="0" applyNumberFormat="1" applyFont="1" applyBorder="1" applyAlignment="1" applyProtection="1">
      <alignment horizontal="right" wrapText="1"/>
      <protection/>
    </xf>
    <xf numFmtId="171" fontId="2" fillId="0" borderId="12" xfId="0" applyNumberFormat="1" applyFont="1" applyBorder="1" applyAlignment="1" applyProtection="1">
      <alignment horizontal="right" wrapText="1"/>
      <protection/>
    </xf>
    <xf numFmtId="171"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worksheet" Target="worksheets/sheet3.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10475"/>
          <c:w val="0.9425"/>
          <c:h val="0.741"/>
        </c:manualLayout>
      </c:layout>
      <c:areaChart>
        <c:grouping val="stacked"/>
        <c:varyColors val="0"/>
        <c:ser>
          <c:idx val="0"/>
          <c:order val="0"/>
          <c:tx>
            <c:strRef>
              <c:f>'Table 12.1'!$G$3</c:f>
              <c:strCache>
                <c:ptCount val="1"/>
                <c:pt idx="0">
                  <c:v>Payments for Individuals</c:v>
                </c:pt>
              </c:strCache>
            </c:strRef>
          </c:tx>
          <c:spPr>
            <a:solidFill>
              <a:srgbClr val="FFC000"/>
            </a:solidFill>
            <a:ln w="3175">
              <a:noFill/>
            </a:ln>
          </c:spPr>
          <c:extLst>
            <c:ext xmlns:c14="http://schemas.microsoft.com/office/drawing/2007/8/2/chart" uri="{6F2FDCE9-48DA-4B69-8628-5D25D57E5C99}">
              <c14:invertSolidFillFmt>
                <c14:spPr>
                  <a:solidFill>
                    <a:srgbClr val="FFFFFF"/>
                  </a:solidFill>
                </c14:spPr>
              </c14:invertSolidFillFmt>
            </c:ext>
          </c:extLst>
          <c:cat>
            <c:strRef>
              <c:f>'Table 12.1'!$A$24:$A$81</c:f>
              <c:strCache>
                <c:ptCount val="58"/>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strCache>
            </c:strRef>
          </c:cat>
          <c:val>
            <c:numRef>
              <c:f>'Table 12.1'!$G$24:$G$81</c:f>
              <c:numCache>
                <c:ptCount val="58"/>
                <c:pt idx="0">
                  <c:v>13.3</c:v>
                </c:pt>
                <c:pt idx="1">
                  <c:v>13.9</c:v>
                </c:pt>
                <c:pt idx="2">
                  <c:v>15.5</c:v>
                </c:pt>
                <c:pt idx="3">
                  <c:v>17</c:v>
                </c:pt>
                <c:pt idx="4">
                  <c:v>18.2</c:v>
                </c:pt>
                <c:pt idx="5">
                  <c:v>18.7</c:v>
                </c:pt>
                <c:pt idx="6">
                  <c:v>21.3</c:v>
                </c:pt>
                <c:pt idx="7">
                  <c:v>23.2</c:v>
                </c:pt>
                <c:pt idx="8">
                  <c:v>28.4</c:v>
                </c:pt>
                <c:pt idx="9">
                  <c:v>32.5</c:v>
                </c:pt>
                <c:pt idx="10">
                  <c:v>37.3</c:v>
                </c:pt>
                <c:pt idx="11">
                  <c:v>43.1</c:v>
                </c:pt>
                <c:pt idx="12">
                  <c:v>55</c:v>
                </c:pt>
                <c:pt idx="13">
                  <c:v>52.8</c:v>
                </c:pt>
                <c:pt idx="14">
                  <c:v>52.3</c:v>
                </c:pt>
                <c:pt idx="15">
                  <c:v>53.5</c:v>
                </c:pt>
                <c:pt idx="16">
                  <c:v>60</c:v>
                </c:pt>
                <c:pt idx="17">
                  <c:v>63.2</c:v>
                </c:pt>
                <c:pt idx="18">
                  <c:v>64.7</c:v>
                </c:pt>
                <c:pt idx="19">
                  <c:v>66.4</c:v>
                </c:pt>
                <c:pt idx="20">
                  <c:v>71.1</c:v>
                </c:pt>
                <c:pt idx="21">
                  <c:v>76.3</c:v>
                </c:pt>
                <c:pt idx="22">
                  <c:v>73.3</c:v>
                </c:pt>
                <c:pt idx="23">
                  <c:v>76.9</c:v>
                </c:pt>
                <c:pt idx="24">
                  <c:v>79.2</c:v>
                </c:pt>
                <c:pt idx="25">
                  <c:v>83.5</c:v>
                </c:pt>
                <c:pt idx="26">
                  <c:v>89.3</c:v>
                </c:pt>
                <c:pt idx="27">
                  <c:v>92.1</c:v>
                </c:pt>
                <c:pt idx="28">
                  <c:v>95.6</c:v>
                </c:pt>
                <c:pt idx="29">
                  <c:v>98.4</c:v>
                </c:pt>
                <c:pt idx="30">
                  <c:v>107.6</c:v>
                </c:pt>
                <c:pt idx="31">
                  <c:v>124.1</c:v>
                </c:pt>
                <c:pt idx="32">
                  <c:v>146.1</c:v>
                </c:pt>
                <c:pt idx="33">
                  <c:v>157.5</c:v>
                </c:pt>
                <c:pt idx="34">
                  <c:v>166.9</c:v>
                </c:pt>
                <c:pt idx="35">
                  <c:v>175.6</c:v>
                </c:pt>
                <c:pt idx="36">
                  <c:v>174.5</c:v>
                </c:pt>
                <c:pt idx="37">
                  <c:v>173</c:v>
                </c:pt>
                <c:pt idx="38">
                  <c:v>185</c:v>
                </c:pt>
                <c:pt idx="39">
                  <c:v>196.3</c:v>
                </c:pt>
                <c:pt idx="40">
                  <c:v>203.1</c:v>
                </c:pt>
                <c:pt idx="41">
                  <c:v>221.9</c:v>
                </c:pt>
                <c:pt idx="42">
                  <c:v>244.5</c:v>
                </c:pt>
                <c:pt idx="43">
                  <c:v>259.8</c:v>
                </c:pt>
                <c:pt idx="44">
                  <c:v>270</c:v>
                </c:pt>
                <c:pt idx="45">
                  <c:v>273.9</c:v>
                </c:pt>
                <c:pt idx="46">
                  <c:v>264.4</c:v>
                </c:pt>
                <c:pt idx="47">
                  <c:v>269.4</c:v>
                </c:pt>
                <c:pt idx="48">
                  <c:v>274.8</c:v>
                </c:pt>
                <c:pt idx="49">
                  <c:v>324.9</c:v>
                </c:pt>
                <c:pt idx="50">
                  <c:v>343.7</c:v>
                </c:pt>
                <c:pt idx="51">
                  <c:v>336.7</c:v>
                </c:pt>
                <c:pt idx="52">
                  <c:v>311.6</c:v>
                </c:pt>
                <c:pt idx="53">
                  <c:v>331.3</c:v>
                </c:pt>
                <c:pt idx="54">
                  <c:v>371.7</c:v>
                </c:pt>
                <c:pt idx="55">
                  <c:v>390.5</c:v>
                </c:pt>
                <c:pt idx="56">
                  <c:v>410</c:v>
                </c:pt>
                <c:pt idx="57">
                  <c:v>415.3</c:v>
                </c:pt>
              </c:numCache>
            </c:numRef>
          </c:val>
        </c:ser>
        <c:ser>
          <c:idx val="2"/>
          <c:order val="1"/>
          <c:tx>
            <c:strRef>
              <c:f>'Table 12.1'!$I$3</c:f>
              <c:strCache>
                <c:ptCount val="1"/>
                <c:pt idx="0">
                  <c:v>Remainder</c:v>
                </c:pt>
              </c:strCache>
            </c:strRef>
          </c:tx>
          <c:spPr>
            <a:solidFill>
              <a:srgbClr val="4BACC6"/>
            </a:solidFill>
            <a:ln w="3175">
              <a:noFill/>
            </a:ln>
          </c:spPr>
          <c:extLst>
            <c:ext xmlns:c14="http://schemas.microsoft.com/office/drawing/2007/8/2/chart" uri="{6F2FDCE9-48DA-4B69-8628-5D25D57E5C99}">
              <c14:invertSolidFillFmt>
                <c14:spPr>
                  <a:solidFill>
                    <a:srgbClr val="FFFFFF"/>
                  </a:solidFill>
                </c14:spPr>
              </c14:invertSolidFillFmt>
            </c:ext>
          </c:extLst>
          <c:cat>
            <c:strRef>
              <c:f>'Table 12.1'!$A$24:$A$81</c:f>
              <c:strCache>
                <c:ptCount val="58"/>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strCache>
            </c:strRef>
          </c:cat>
          <c:val>
            <c:numRef>
              <c:f>'Table 12.1'!$I$24:$I$81</c:f>
              <c:numCache>
                <c:ptCount val="58"/>
                <c:pt idx="0">
                  <c:v>12.3</c:v>
                </c:pt>
                <c:pt idx="1">
                  <c:v>14.3</c:v>
                </c:pt>
                <c:pt idx="2">
                  <c:v>16.4</c:v>
                </c:pt>
                <c:pt idx="3">
                  <c:v>15.8</c:v>
                </c:pt>
                <c:pt idx="4">
                  <c:v>19</c:v>
                </c:pt>
                <c:pt idx="5">
                  <c:v>19.2</c:v>
                </c:pt>
                <c:pt idx="6">
                  <c:v>31</c:v>
                </c:pt>
                <c:pt idx="7">
                  <c:v>41.4</c:v>
                </c:pt>
                <c:pt idx="8">
                  <c:v>49.8</c:v>
                </c:pt>
                <c:pt idx="9">
                  <c:v>48.2</c:v>
                </c:pt>
                <c:pt idx="10">
                  <c:v>55</c:v>
                </c:pt>
                <c:pt idx="11">
                  <c:v>60.1</c:v>
                </c:pt>
                <c:pt idx="12">
                  <c:v>70.3</c:v>
                </c:pt>
                <c:pt idx="13">
                  <c:v>105.1</c:v>
                </c:pt>
                <c:pt idx="14">
                  <c:v>95.1</c:v>
                </c:pt>
                <c:pt idx="15">
                  <c:v>103.4</c:v>
                </c:pt>
                <c:pt idx="16">
                  <c:v>109.4</c:v>
                </c:pt>
                <c:pt idx="17">
                  <c:v>116.2</c:v>
                </c:pt>
                <c:pt idx="18">
                  <c:v>127.4</c:v>
                </c:pt>
                <c:pt idx="19">
                  <c:v>119.3</c:v>
                </c:pt>
                <c:pt idx="20">
                  <c:v>111.1</c:v>
                </c:pt>
                <c:pt idx="21">
                  <c:v>94.6</c:v>
                </c:pt>
                <c:pt idx="22">
                  <c:v>73.3</c:v>
                </c:pt>
                <c:pt idx="23">
                  <c:v>70</c:v>
                </c:pt>
                <c:pt idx="24">
                  <c:v>65.6</c:v>
                </c:pt>
                <c:pt idx="25">
                  <c:v>66.6</c:v>
                </c:pt>
                <c:pt idx="26">
                  <c:v>64.5</c:v>
                </c:pt>
                <c:pt idx="27">
                  <c:v>51.5</c:v>
                </c:pt>
                <c:pt idx="28">
                  <c:v>51.9</c:v>
                </c:pt>
                <c:pt idx="29">
                  <c:v>52.1</c:v>
                </c:pt>
                <c:pt idx="30">
                  <c:v>53</c:v>
                </c:pt>
                <c:pt idx="31">
                  <c:v>54.2</c:v>
                </c:pt>
                <c:pt idx="32">
                  <c:v>56.6</c:v>
                </c:pt>
                <c:pt idx="33">
                  <c:v>57.5</c:v>
                </c:pt>
                <c:pt idx="34">
                  <c:v>60.1</c:v>
                </c:pt>
                <c:pt idx="35">
                  <c:v>57.9</c:v>
                </c:pt>
                <c:pt idx="36">
                  <c:v>55.8</c:v>
                </c:pt>
                <c:pt idx="37">
                  <c:v>59.2</c:v>
                </c:pt>
                <c:pt idx="38">
                  <c:v>59.1</c:v>
                </c:pt>
                <c:pt idx="39">
                  <c:v>66</c:v>
                </c:pt>
                <c:pt idx="40">
                  <c:v>67</c:v>
                </c:pt>
                <c:pt idx="41">
                  <c:v>72.3</c:v>
                </c:pt>
                <c:pt idx="42">
                  <c:v>77.2</c:v>
                </c:pt>
                <c:pt idx="43">
                  <c:v>90.1</c:v>
                </c:pt>
                <c:pt idx="44">
                  <c:v>90.4</c:v>
                </c:pt>
                <c:pt idx="45">
                  <c:v>93.3</c:v>
                </c:pt>
                <c:pt idx="46">
                  <c:v>92.4</c:v>
                </c:pt>
                <c:pt idx="47">
                  <c:v>80.7</c:v>
                </c:pt>
                <c:pt idx="48">
                  <c:v>75.2</c:v>
                </c:pt>
                <c:pt idx="49">
                  <c:v>90.8</c:v>
                </c:pt>
                <c:pt idx="50">
                  <c:v>112.1</c:v>
                </c:pt>
                <c:pt idx="51">
                  <c:v>101.8</c:v>
                </c:pt>
                <c:pt idx="52">
                  <c:v>118.9</c:v>
                </c:pt>
                <c:pt idx="53">
                  <c:v>97.8</c:v>
                </c:pt>
                <c:pt idx="54">
                  <c:v>79.4</c:v>
                </c:pt>
                <c:pt idx="55">
                  <c:v>67.3</c:v>
                </c:pt>
                <c:pt idx="56">
                  <c:v>60.6</c:v>
                </c:pt>
                <c:pt idx="57">
                  <c:v>58.5</c:v>
                </c:pt>
              </c:numCache>
            </c:numRef>
          </c:val>
        </c:ser>
        <c:ser>
          <c:idx val="1"/>
          <c:order val="2"/>
          <c:tx>
            <c:strRef>
              <c:f>'Table 12.1'!$H$3</c:f>
              <c:strCache>
                <c:ptCount val="1"/>
                <c:pt idx="0">
                  <c:v>Capital Investment</c:v>
                </c:pt>
              </c:strCache>
            </c:strRef>
          </c:tx>
          <c:spPr>
            <a:solidFill>
              <a:srgbClr val="77933C"/>
            </a:solidFill>
            <a:ln w="3175">
              <a:noFill/>
            </a:ln>
          </c:spPr>
          <c:extLst>
            <c:ext xmlns:c14="http://schemas.microsoft.com/office/drawing/2007/8/2/chart" uri="{6F2FDCE9-48DA-4B69-8628-5D25D57E5C99}">
              <c14:invertSolidFillFmt>
                <c14:spPr>
                  <a:solidFill>
                    <a:srgbClr val="FFFFFF"/>
                  </a:solidFill>
                </c14:spPr>
              </c14:invertSolidFillFmt>
            </c:ext>
          </c:extLst>
          <c:cat>
            <c:strRef>
              <c:f>'Table 12.1'!$A$24:$A$81</c:f>
              <c:strCache>
                <c:ptCount val="58"/>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strCache>
            </c:strRef>
          </c:cat>
          <c:val>
            <c:numRef>
              <c:f>'Table 12.1'!$H$24:$H$81</c:f>
              <c:numCache>
                <c:ptCount val="58"/>
                <c:pt idx="0">
                  <c:v>19.6</c:v>
                </c:pt>
                <c:pt idx="1">
                  <c:v>18.1</c:v>
                </c:pt>
                <c:pt idx="2">
                  <c:v>19</c:v>
                </c:pt>
                <c:pt idx="3">
                  <c:v>20.8</c:v>
                </c:pt>
                <c:pt idx="4">
                  <c:v>25.5</c:v>
                </c:pt>
                <c:pt idx="5">
                  <c:v>27.9</c:v>
                </c:pt>
                <c:pt idx="6">
                  <c:v>26.7</c:v>
                </c:pt>
                <c:pt idx="7">
                  <c:v>27.3</c:v>
                </c:pt>
                <c:pt idx="8">
                  <c:v>29.7</c:v>
                </c:pt>
                <c:pt idx="9">
                  <c:v>29.5</c:v>
                </c:pt>
                <c:pt idx="10">
                  <c:v>31.4</c:v>
                </c:pt>
                <c:pt idx="11">
                  <c:v>32.2</c:v>
                </c:pt>
                <c:pt idx="12">
                  <c:v>32.5</c:v>
                </c:pt>
                <c:pt idx="13">
                  <c:v>32.3</c:v>
                </c:pt>
                <c:pt idx="14">
                  <c:v>32.3</c:v>
                </c:pt>
                <c:pt idx="15">
                  <c:v>30</c:v>
                </c:pt>
                <c:pt idx="16">
                  <c:v>35.7</c:v>
                </c:pt>
                <c:pt idx="17">
                  <c:v>41</c:v>
                </c:pt>
                <c:pt idx="18">
                  <c:v>44.1</c:v>
                </c:pt>
                <c:pt idx="19">
                  <c:v>45.8</c:v>
                </c:pt>
                <c:pt idx="20">
                  <c:v>44.9</c:v>
                </c:pt>
                <c:pt idx="21">
                  <c:v>39.6</c:v>
                </c:pt>
                <c:pt idx="22">
                  <c:v>34</c:v>
                </c:pt>
                <c:pt idx="23">
                  <c:v>33.2</c:v>
                </c:pt>
                <c:pt idx="24">
                  <c:v>36.5</c:v>
                </c:pt>
                <c:pt idx="25">
                  <c:v>39.5</c:v>
                </c:pt>
                <c:pt idx="26">
                  <c:v>40.7</c:v>
                </c:pt>
                <c:pt idx="27">
                  <c:v>35.7</c:v>
                </c:pt>
                <c:pt idx="28">
                  <c:v>36.2</c:v>
                </c:pt>
                <c:pt idx="29">
                  <c:v>35.9</c:v>
                </c:pt>
                <c:pt idx="30">
                  <c:v>37.6</c:v>
                </c:pt>
                <c:pt idx="31">
                  <c:v>38.2</c:v>
                </c:pt>
                <c:pt idx="32">
                  <c:v>39.5</c:v>
                </c:pt>
                <c:pt idx="33">
                  <c:v>41.4</c:v>
                </c:pt>
                <c:pt idx="34">
                  <c:v>45.9</c:v>
                </c:pt>
                <c:pt idx="35">
                  <c:v>50</c:v>
                </c:pt>
                <c:pt idx="36">
                  <c:v>50</c:v>
                </c:pt>
                <c:pt idx="37">
                  <c:v>50.8</c:v>
                </c:pt>
                <c:pt idx="38">
                  <c:v>49.7</c:v>
                </c:pt>
                <c:pt idx="39">
                  <c:v>52.4</c:v>
                </c:pt>
                <c:pt idx="40">
                  <c:v>56.5</c:v>
                </c:pt>
                <c:pt idx="41">
                  <c:v>60.7</c:v>
                </c:pt>
                <c:pt idx="42">
                  <c:v>65.6</c:v>
                </c:pt>
                <c:pt idx="43">
                  <c:v>66.1</c:v>
                </c:pt>
                <c:pt idx="44">
                  <c:v>63.9</c:v>
                </c:pt>
                <c:pt idx="45">
                  <c:v>60.8</c:v>
                </c:pt>
                <c:pt idx="46">
                  <c:v>60.6</c:v>
                </c:pt>
                <c:pt idx="47">
                  <c:v>62.4</c:v>
                </c:pt>
                <c:pt idx="48">
                  <c:v>61.1</c:v>
                </c:pt>
                <c:pt idx="49">
                  <c:v>60.9</c:v>
                </c:pt>
                <c:pt idx="50">
                  <c:v>75.9</c:v>
                </c:pt>
                <c:pt idx="51">
                  <c:v>76.2</c:v>
                </c:pt>
                <c:pt idx="52">
                  <c:v>73.9</c:v>
                </c:pt>
                <c:pt idx="53">
                  <c:v>80.5</c:v>
                </c:pt>
                <c:pt idx="54">
                  <c:v>72.6</c:v>
                </c:pt>
                <c:pt idx="55">
                  <c:v>63.3</c:v>
                </c:pt>
                <c:pt idx="56">
                  <c:v>60.1</c:v>
                </c:pt>
                <c:pt idx="57">
                  <c:v>60.1</c:v>
                </c:pt>
              </c:numCache>
            </c:numRef>
          </c:val>
        </c:ser>
        <c:axId val="21074581"/>
        <c:axId val="55453502"/>
      </c:areaChart>
      <c:catAx>
        <c:axId val="2107458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600" b="0" i="0" u="none" baseline="0">
                <a:solidFill>
                  <a:srgbClr val="000000"/>
                </a:solidFill>
              </a:defRPr>
            </a:pPr>
          </a:p>
        </c:txPr>
        <c:crossAx val="55453502"/>
        <c:crosses val="autoZero"/>
        <c:auto val="1"/>
        <c:lblOffset val="100"/>
        <c:tickLblSkip val="3"/>
        <c:noMultiLvlLbl val="0"/>
      </c:catAx>
      <c:valAx>
        <c:axId val="55453502"/>
        <c:scaling>
          <c:orientation val="minMax"/>
        </c:scaling>
        <c:axPos val="l"/>
        <c:title>
          <c:tx>
            <c:rich>
              <a:bodyPr vert="horz" rot="-5400000" anchor="ctr"/>
              <a:lstStyle/>
              <a:p>
                <a:pPr algn="ctr">
                  <a:defRPr/>
                </a:pPr>
                <a:r>
                  <a:rPr lang="en-US" cap="none" sz="1400" b="1" i="0" u="none" baseline="0">
                    <a:solidFill>
                      <a:srgbClr val="000000"/>
                    </a:solidFill>
                  </a:rPr>
                  <a:t>Billions of Real (2005) Dollars</a:t>
                </a:r>
              </a:p>
            </c:rich>
          </c:tx>
          <c:layout>
            <c:manualLayout>
              <c:xMode val="factor"/>
              <c:yMode val="factor"/>
              <c:x val="0.0025"/>
              <c:y val="-0.0005"/>
            </c:manualLayout>
          </c:layout>
          <c:overlay val="0"/>
          <c:spPr>
            <a:noFill/>
            <a:ln w="3175">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808080"/>
            </a:solidFill>
          </a:ln>
        </c:spPr>
        <c:crossAx val="21074581"/>
        <c:crossesAt val="1"/>
        <c:crossBetween val="between"/>
        <c:dispUnits/>
      </c:valAx>
      <c:spPr>
        <a:solidFill>
          <a:srgbClr val="FFFFFF"/>
        </a:solidFill>
        <a:ln w="12700">
          <a:solidFill>
            <a:srgbClr val="808080"/>
          </a:solidFill>
        </a:ln>
      </c:spPr>
    </c:plotArea>
    <c:legend>
      <c:legendPos val="b"/>
      <c:layout>
        <c:manualLayout>
          <c:xMode val="edge"/>
          <c:yMode val="edge"/>
          <c:x val="0.05725"/>
          <c:y val="0.85525"/>
          <c:w val="0.8995"/>
          <c:h val="0.046"/>
        </c:manualLayout>
      </c:layout>
      <c:overlay val="0"/>
      <c:spPr>
        <a:noFill/>
        <a:ln w="3175">
          <a:noFill/>
        </a:ln>
      </c:spPr>
    </c:legend>
    <c:plotVisOnly val="1"/>
    <c:dispBlanksAs val="zero"/>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8925"/>
          <c:w val="0.94825"/>
          <c:h val="0.83025"/>
        </c:manualLayout>
      </c:layout>
      <c:areaChart>
        <c:grouping val="stacked"/>
        <c:varyColors val="0"/>
        <c:ser>
          <c:idx val="0"/>
          <c:order val="0"/>
          <c:tx>
            <c:strRef>
              <c:f>'Table 12.2'!$A$40</c:f>
              <c:strCache>
                <c:ptCount val="1"/>
                <c:pt idx="0">
                  <c:v>Health</c:v>
                </c:pt>
              </c:strCache>
            </c:strRef>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strRef>
              <c:f>'Table 12.2'!$B$39:$BA$39</c:f>
              <c:strCache>
                <c:ptCount val="5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strCache>
            </c:strRef>
          </c:cat>
          <c:val>
            <c:numRef>
              <c:f>'Table 12.2'!$B$40:$BA$40</c:f>
              <c:numCache>
                <c:ptCount val="52"/>
                <c:pt idx="0">
                  <c:v>0.214</c:v>
                </c:pt>
                <c:pt idx="1">
                  <c:v>0.262</c:v>
                </c:pt>
                <c:pt idx="2">
                  <c:v>0.365</c:v>
                </c:pt>
                <c:pt idx="3">
                  <c:v>0.45</c:v>
                </c:pt>
                <c:pt idx="4">
                  <c:v>0.539</c:v>
                </c:pt>
                <c:pt idx="5">
                  <c:v>0.624</c:v>
                </c:pt>
                <c:pt idx="6">
                  <c:v>1.165</c:v>
                </c:pt>
                <c:pt idx="7">
                  <c:v>1.672</c:v>
                </c:pt>
                <c:pt idx="8">
                  <c:v>2.706</c:v>
                </c:pt>
                <c:pt idx="9">
                  <c:v>3.203</c:v>
                </c:pt>
                <c:pt idx="10">
                  <c:v>3.849</c:v>
                </c:pt>
                <c:pt idx="11">
                  <c:v>4.494</c:v>
                </c:pt>
                <c:pt idx="12">
                  <c:v>6.01</c:v>
                </c:pt>
                <c:pt idx="13">
                  <c:v>6.009</c:v>
                </c:pt>
                <c:pt idx="14">
                  <c:v>7.322</c:v>
                </c:pt>
                <c:pt idx="15">
                  <c:v>8.81</c:v>
                </c:pt>
                <c:pt idx="16">
                  <c:v>10.914</c:v>
                </c:pt>
                <c:pt idx="17">
                  <c:v>12.104</c:v>
                </c:pt>
                <c:pt idx="18">
                  <c:v>12.725</c:v>
                </c:pt>
                <c:pt idx="19">
                  <c:v>14.377</c:v>
                </c:pt>
                <c:pt idx="20">
                  <c:v>15.758</c:v>
                </c:pt>
                <c:pt idx="21">
                  <c:v>18.895</c:v>
                </c:pt>
                <c:pt idx="22">
                  <c:v>18.839</c:v>
                </c:pt>
                <c:pt idx="23">
                  <c:v>20.224</c:v>
                </c:pt>
                <c:pt idx="24">
                  <c:v>21.837</c:v>
                </c:pt>
                <c:pt idx="25">
                  <c:v>24.451</c:v>
                </c:pt>
                <c:pt idx="26">
                  <c:v>26.823</c:v>
                </c:pt>
                <c:pt idx="27">
                  <c:v>29.466</c:v>
                </c:pt>
                <c:pt idx="28">
                  <c:v>32.586</c:v>
                </c:pt>
                <c:pt idx="29">
                  <c:v>36.679</c:v>
                </c:pt>
                <c:pt idx="30">
                  <c:v>43.89</c:v>
                </c:pt>
                <c:pt idx="31">
                  <c:v>55.783</c:v>
                </c:pt>
                <c:pt idx="32">
                  <c:v>71.416</c:v>
                </c:pt>
                <c:pt idx="33">
                  <c:v>79.665</c:v>
                </c:pt>
                <c:pt idx="34">
                  <c:v>86.265</c:v>
                </c:pt>
                <c:pt idx="35">
                  <c:v>93.587</c:v>
                </c:pt>
                <c:pt idx="36">
                  <c:v>97.65</c:v>
                </c:pt>
                <c:pt idx="37">
                  <c:v>98.974</c:v>
                </c:pt>
                <c:pt idx="38">
                  <c:v>105.833</c:v>
                </c:pt>
                <c:pt idx="39">
                  <c:v>113.969</c:v>
                </c:pt>
                <c:pt idx="40">
                  <c:v>124.843</c:v>
                </c:pt>
                <c:pt idx="41">
                  <c:v>139.295</c:v>
                </c:pt>
                <c:pt idx="42">
                  <c:v>158.677</c:v>
                </c:pt>
                <c:pt idx="43">
                  <c:v>173.814</c:v>
                </c:pt>
                <c:pt idx="44">
                  <c:v>189.883</c:v>
                </c:pt>
                <c:pt idx="45">
                  <c:v>197.848</c:v>
                </c:pt>
                <c:pt idx="46">
                  <c:v>197.347</c:v>
                </c:pt>
                <c:pt idx="47">
                  <c:v>208.311</c:v>
                </c:pt>
                <c:pt idx="48">
                  <c:v>218.025</c:v>
                </c:pt>
                <c:pt idx="49">
                  <c:v>268.32</c:v>
                </c:pt>
                <c:pt idx="50">
                  <c:v>290.168</c:v>
                </c:pt>
                <c:pt idx="51">
                  <c:v>292.847</c:v>
                </c:pt>
              </c:numCache>
            </c:numRef>
          </c:val>
        </c:ser>
        <c:ser>
          <c:idx val="1"/>
          <c:order val="1"/>
          <c:tx>
            <c:strRef>
              <c:f>'Table 12.2'!$A$41</c:f>
              <c:strCache>
                <c:ptCount val="1"/>
                <c:pt idx="0">
                  <c:v>Income security</c:v>
                </c:pt>
              </c:strCache>
            </c:strRef>
          </c:tx>
          <c:spPr>
            <a:solidFill>
              <a:srgbClr val="00B050"/>
            </a:solidFill>
            <a:ln w="3175">
              <a:noFill/>
            </a:ln>
          </c:spPr>
          <c:extLst>
            <c:ext xmlns:c14="http://schemas.microsoft.com/office/drawing/2007/8/2/chart" uri="{6F2FDCE9-48DA-4B69-8628-5D25D57E5C99}">
              <c14:invertSolidFillFmt>
                <c14:spPr>
                  <a:solidFill>
                    <a:srgbClr val="FFFFFF"/>
                  </a:solidFill>
                </c14:spPr>
              </c14:invertSolidFillFmt>
            </c:ext>
          </c:extLst>
          <c:cat>
            <c:strRef>
              <c:f>'Table 12.2'!$B$39:$BA$39</c:f>
              <c:strCache>
                <c:ptCount val="5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strCache>
            </c:strRef>
          </c:cat>
          <c:val>
            <c:numRef>
              <c:f>'Table 12.2'!$B$41:$BA$41</c:f>
              <c:numCache>
                <c:ptCount val="52"/>
                <c:pt idx="0">
                  <c:v>2.635</c:v>
                </c:pt>
                <c:pt idx="1">
                  <c:v>2.78</c:v>
                </c:pt>
                <c:pt idx="2">
                  <c:v>3.054</c:v>
                </c:pt>
                <c:pt idx="3">
                  <c:v>3.23</c:v>
                </c:pt>
                <c:pt idx="4">
                  <c:v>3.475</c:v>
                </c:pt>
                <c:pt idx="5">
                  <c:v>3.512</c:v>
                </c:pt>
                <c:pt idx="6">
                  <c:v>3.58</c:v>
                </c:pt>
                <c:pt idx="7">
                  <c:v>3.636</c:v>
                </c:pt>
                <c:pt idx="8">
                  <c:v>4.188</c:v>
                </c:pt>
                <c:pt idx="9">
                  <c:v>4.806</c:v>
                </c:pt>
                <c:pt idx="10">
                  <c:v>5.795</c:v>
                </c:pt>
                <c:pt idx="11">
                  <c:v>7.074</c:v>
                </c:pt>
                <c:pt idx="12">
                  <c:v>9.04</c:v>
                </c:pt>
                <c:pt idx="13">
                  <c:v>8.872</c:v>
                </c:pt>
                <c:pt idx="14">
                  <c:v>8.633</c:v>
                </c:pt>
                <c:pt idx="15">
                  <c:v>9.352</c:v>
                </c:pt>
                <c:pt idx="16">
                  <c:v>10.948</c:v>
                </c:pt>
                <c:pt idx="17">
                  <c:v>12.663</c:v>
                </c:pt>
                <c:pt idx="18">
                  <c:v>13.782</c:v>
                </c:pt>
                <c:pt idx="19">
                  <c:v>14.74</c:v>
                </c:pt>
                <c:pt idx="20">
                  <c:v>18.495</c:v>
                </c:pt>
                <c:pt idx="21">
                  <c:v>21.569</c:v>
                </c:pt>
                <c:pt idx="22">
                  <c:v>22.332</c:v>
                </c:pt>
                <c:pt idx="23">
                  <c:v>25.166</c:v>
                </c:pt>
                <c:pt idx="24">
                  <c:v>26.326</c:v>
                </c:pt>
                <c:pt idx="25">
                  <c:v>27.89</c:v>
                </c:pt>
                <c:pt idx="26">
                  <c:v>29.864</c:v>
                </c:pt>
                <c:pt idx="27">
                  <c:v>30.755</c:v>
                </c:pt>
                <c:pt idx="28">
                  <c:v>32.608</c:v>
                </c:pt>
                <c:pt idx="29">
                  <c:v>33.861</c:v>
                </c:pt>
                <c:pt idx="30">
                  <c:v>36.768</c:v>
                </c:pt>
                <c:pt idx="31">
                  <c:v>40.984</c:v>
                </c:pt>
                <c:pt idx="32">
                  <c:v>45.991</c:v>
                </c:pt>
                <c:pt idx="33">
                  <c:v>49.628</c:v>
                </c:pt>
                <c:pt idx="34">
                  <c:v>54.562</c:v>
                </c:pt>
                <c:pt idx="35">
                  <c:v>58.366</c:v>
                </c:pt>
                <c:pt idx="36">
                  <c:v>57.066</c:v>
                </c:pt>
                <c:pt idx="37">
                  <c:v>59.012</c:v>
                </c:pt>
                <c:pt idx="38">
                  <c:v>63.321</c:v>
                </c:pt>
                <c:pt idx="39">
                  <c:v>68.885</c:v>
                </c:pt>
                <c:pt idx="40">
                  <c:v>68.653</c:v>
                </c:pt>
                <c:pt idx="41">
                  <c:v>76.064</c:v>
                </c:pt>
                <c:pt idx="42">
                  <c:v>81.506</c:v>
                </c:pt>
                <c:pt idx="43">
                  <c:v>86.476</c:v>
                </c:pt>
                <c:pt idx="44">
                  <c:v>85.983</c:v>
                </c:pt>
                <c:pt idx="45">
                  <c:v>90.885</c:v>
                </c:pt>
                <c:pt idx="46">
                  <c:v>89.816</c:v>
                </c:pt>
                <c:pt idx="47">
                  <c:v>90.971</c:v>
                </c:pt>
                <c:pt idx="48">
                  <c:v>96.102</c:v>
                </c:pt>
                <c:pt idx="49">
                  <c:v>103.169</c:v>
                </c:pt>
                <c:pt idx="50">
                  <c:v>115.156</c:v>
                </c:pt>
                <c:pt idx="51">
                  <c:v>113.625</c:v>
                </c:pt>
              </c:numCache>
            </c:numRef>
          </c:val>
        </c:ser>
        <c:ser>
          <c:idx val="2"/>
          <c:order val="2"/>
          <c:tx>
            <c:strRef>
              <c:f>'Table 12.2'!$A$42</c:f>
              <c:strCache>
                <c:ptCount val="1"/>
                <c:pt idx="0">
                  <c:v>Education, training, employment, and social services</c:v>
                </c:pt>
              </c:strCache>
            </c:strRef>
          </c:tx>
          <c:spPr>
            <a:solidFill>
              <a:srgbClr val="00B0F0"/>
            </a:solidFill>
            <a:ln w="3175">
              <a:noFill/>
            </a:ln>
          </c:spPr>
          <c:extLst>
            <c:ext xmlns:c14="http://schemas.microsoft.com/office/drawing/2007/8/2/chart" uri="{6F2FDCE9-48DA-4B69-8628-5D25D57E5C99}">
              <c14:invertSolidFillFmt>
                <c14:spPr>
                  <a:solidFill>
                    <a:srgbClr val="FFFFFF"/>
                  </a:solidFill>
                </c14:spPr>
              </c14:invertSolidFillFmt>
            </c:ext>
          </c:extLst>
          <c:cat>
            <c:strRef>
              <c:f>'Table 12.2'!$B$39:$BA$39</c:f>
              <c:strCache>
                <c:ptCount val="5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strCache>
            </c:strRef>
          </c:cat>
          <c:val>
            <c:numRef>
              <c:f>'Table 12.2'!$B$42:$BA$42</c:f>
              <c:numCache>
                <c:ptCount val="52"/>
                <c:pt idx="0">
                  <c:v>0.525</c:v>
                </c:pt>
                <c:pt idx="1">
                  <c:v>0.567</c:v>
                </c:pt>
                <c:pt idx="2">
                  <c:v>0.658</c:v>
                </c:pt>
                <c:pt idx="3">
                  <c:v>0.693</c:v>
                </c:pt>
                <c:pt idx="4">
                  <c:v>0.844</c:v>
                </c:pt>
                <c:pt idx="5">
                  <c:v>1.05</c:v>
                </c:pt>
                <c:pt idx="6">
                  <c:v>2.583</c:v>
                </c:pt>
                <c:pt idx="7">
                  <c:v>4.165</c:v>
                </c:pt>
                <c:pt idx="8">
                  <c:v>5.17</c:v>
                </c:pt>
                <c:pt idx="9">
                  <c:v>5.085</c:v>
                </c:pt>
                <c:pt idx="10">
                  <c:v>6.417</c:v>
                </c:pt>
                <c:pt idx="11">
                  <c:v>7.326</c:v>
                </c:pt>
                <c:pt idx="12">
                  <c:v>9.478</c:v>
                </c:pt>
                <c:pt idx="13">
                  <c:v>9.497</c:v>
                </c:pt>
                <c:pt idx="14">
                  <c:v>9.345</c:v>
                </c:pt>
                <c:pt idx="15">
                  <c:v>12.133</c:v>
                </c:pt>
                <c:pt idx="16">
                  <c:v>14.141</c:v>
                </c:pt>
                <c:pt idx="17">
                  <c:v>15.753</c:v>
                </c:pt>
                <c:pt idx="18">
                  <c:v>20.557</c:v>
                </c:pt>
                <c:pt idx="19">
                  <c:v>22.249</c:v>
                </c:pt>
                <c:pt idx="20">
                  <c:v>21.862</c:v>
                </c:pt>
                <c:pt idx="21">
                  <c:v>20.917</c:v>
                </c:pt>
                <c:pt idx="22">
                  <c:v>16.187</c:v>
                </c:pt>
                <c:pt idx="23">
                  <c:v>15.717</c:v>
                </c:pt>
                <c:pt idx="24">
                  <c:v>16.02</c:v>
                </c:pt>
                <c:pt idx="25">
                  <c:v>17.08</c:v>
                </c:pt>
                <c:pt idx="26">
                  <c:v>18.158</c:v>
                </c:pt>
                <c:pt idx="27">
                  <c:v>17.874</c:v>
                </c:pt>
                <c:pt idx="28">
                  <c:v>18.894</c:v>
                </c:pt>
                <c:pt idx="29">
                  <c:v>20.649</c:v>
                </c:pt>
                <c:pt idx="30">
                  <c:v>21.78</c:v>
                </c:pt>
                <c:pt idx="31">
                  <c:v>24.445</c:v>
                </c:pt>
                <c:pt idx="32">
                  <c:v>26.289</c:v>
                </c:pt>
                <c:pt idx="33">
                  <c:v>27.524</c:v>
                </c:pt>
                <c:pt idx="34">
                  <c:v>29.714</c:v>
                </c:pt>
                <c:pt idx="35">
                  <c:v>30.881</c:v>
                </c:pt>
                <c:pt idx="36">
                  <c:v>30.343</c:v>
                </c:pt>
                <c:pt idx="37">
                  <c:v>30.688</c:v>
                </c:pt>
                <c:pt idx="38">
                  <c:v>32.051</c:v>
                </c:pt>
                <c:pt idx="39">
                  <c:v>33.51</c:v>
                </c:pt>
                <c:pt idx="40">
                  <c:v>36.672</c:v>
                </c:pt>
                <c:pt idx="41">
                  <c:v>40.133</c:v>
                </c:pt>
                <c:pt idx="42">
                  <c:v>44.827</c:v>
                </c:pt>
                <c:pt idx="43">
                  <c:v>51.543</c:v>
                </c:pt>
                <c:pt idx="44">
                  <c:v>54.201</c:v>
                </c:pt>
                <c:pt idx="45">
                  <c:v>57.247</c:v>
                </c:pt>
                <c:pt idx="46">
                  <c:v>60.512</c:v>
                </c:pt>
                <c:pt idx="47">
                  <c:v>58.077</c:v>
                </c:pt>
                <c:pt idx="48">
                  <c:v>58.904</c:v>
                </c:pt>
                <c:pt idx="49">
                  <c:v>73.986</c:v>
                </c:pt>
                <c:pt idx="50">
                  <c:v>97.586</c:v>
                </c:pt>
                <c:pt idx="51">
                  <c:v>89.147</c:v>
                </c:pt>
              </c:numCache>
            </c:numRef>
          </c:val>
        </c:ser>
        <c:ser>
          <c:idx val="3"/>
          <c:order val="3"/>
          <c:tx>
            <c:strRef>
              <c:f>'Table 12.2'!$A$43</c:f>
              <c:strCache>
                <c:ptCount val="1"/>
                <c:pt idx="0">
                  <c:v>Transportation</c:v>
                </c:pt>
              </c:strCache>
            </c:strRef>
          </c:tx>
          <c:spPr>
            <a:solidFill>
              <a:srgbClr val="7030A0"/>
            </a:solidFill>
            <a:ln w="3175">
              <a:noFill/>
            </a:ln>
          </c:spPr>
          <c:extLst>
            <c:ext xmlns:c14="http://schemas.microsoft.com/office/drawing/2007/8/2/chart" uri="{6F2FDCE9-48DA-4B69-8628-5D25D57E5C99}">
              <c14:invertSolidFillFmt>
                <c14:spPr>
                  <a:solidFill>
                    <a:srgbClr val="FFFFFF"/>
                  </a:solidFill>
                </c14:spPr>
              </c14:invertSolidFillFmt>
            </c:ext>
          </c:extLst>
          <c:cat>
            <c:strRef>
              <c:f>'Table 12.2'!$B$39:$BA$39</c:f>
              <c:strCache>
                <c:ptCount val="5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strCache>
            </c:strRef>
          </c:cat>
          <c:val>
            <c:numRef>
              <c:f>'Table 12.2'!$B$43:$BA$43</c:f>
              <c:numCache>
                <c:ptCount val="52"/>
                <c:pt idx="0">
                  <c:v>2.999</c:v>
                </c:pt>
                <c:pt idx="1">
                  <c:v>2.688</c:v>
                </c:pt>
                <c:pt idx="2">
                  <c:v>2.841</c:v>
                </c:pt>
                <c:pt idx="3">
                  <c:v>3.077</c:v>
                </c:pt>
                <c:pt idx="4">
                  <c:v>3.716</c:v>
                </c:pt>
                <c:pt idx="5">
                  <c:v>4.1</c:v>
                </c:pt>
                <c:pt idx="6">
                  <c:v>4.072</c:v>
                </c:pt>
                <c:pt idx="7">
                  <c:v>4.135</c:v>
                </c:pt>
                <c:pt idx="8">
                  <c:v>4.34</c:v>
                </c:pt>
                <c:pt idx="9">
                  <c:v>4.408</c:v>
                </c:pt>
                <c:pt idx="10">
                  <c:v>4.599</c:v>
                </c:pt>
                <c:pt idx="11">
                  <c:v>4.919</c:v>
                </c:pt>
                <c:pt idx="12">
                  <c:v>5.065</c:v>
                </c:pt>
                <c:pt idx="13">
                  <c:v>5.349</c:v>
                </c:pt>
                <c:pt idx="14">
                  <c:v>5.279</c:v>
                </c:pt>
                <c:pt idx="15">
                  <c:v>5.864</c:v>
                </c:pt>
                <c:pt idx="16">
                  <c:v>7.98</c:v>
                </c:pt>
                <c:pt idx="17">
                  <c:v>8.299</c:v>
                </c:pt>
                <c:pt idx="18">
                  <c:v>8.837</c:v>
                </c:pt>
                <c:pt idx="19">
                  <c:v>10.931</c:v>
                </c:pt>
                <c:pt idx="20">
                  <c:v>13.022</c:v>
                </c:pt>
                <c:pt idx="21">
                  <c:v>13.404</c:v>
                </c:pt>
                <c:pt idx="22">
                  <c:v>12.11</c:v>
                </c:pt>
                <c:pt idx="23">
                  <c:v>13.2</c:v>
                </c:pt>
                <c:pt idx="24">
                  <c:v>14.988</c:v>
                </c:pt>
                <c:pt idx="25">
                  <c:v>17.009</c:v>
                </c:pt>
                <c:pt idx="26">
                  <c:v>18.318</c:v>
                </c:pt>
                <c:pt idx="27">
                  <c:v>16.873</c:v>
                </c:pt>
                <c:pt idx="28">
                  <c:v>18.043</c:v>
                </c:pt>
                <c:pt idx="29">
                  <c:v>18.176</c:v>
                </c:pt>
                <c:pt idx="30">
                  <c:v>19.174</c:v>
                </c:pt>
                <c:pt idx="31">
                  <c:v>19.826</c:v>
                </c:pt>
                <c:pt idx="32">
                  <c:v>20.556</c:v>
                </c:pt>
                <c:pt idx="33">
                  <c:v>22.292</c:v>
                </c:pt>
                <c:pt idx="34">
                  <c:v>23.633</c:v>
                </c:pt>
                <c:pt idx="35">
                  <c:v>25.787</c:v>
                </c:pt>
                <c:pt idx="36">
                  <c:v>25.957</c:v>
                </c:pt>
                <c:pt idx="37">
                  <c:v>26.846</c:v>
                </c:pt>
                <c:pt idx="38">
                  <c:v>26.144</c:v>
                </c:pt>
                <c:pt idx="39">
                  <c:v>28.904</c:v>
                </c:pt>
                <c:pt idx="40">
                  <c:v>32.222</c:v>
                </c:pt>
                <c:pt idx="41">
                  <c:v>36.647</c:v>
                </c:pt>
                <c:pt idx="42">
                  <c:v>40.998</c:v>
                </c:pt>
                <c:pt idx="43">
                  <c:v>41.029</c:v>
                </c:pt>
                <c:pt idx="44">
                  <c:v>41.471</c:v>
                </c:pt>
                <c:pt idx="45">
                  <c:v>43.37</c:v>
                </c:pt>
                <c:pt idx="46">
                  <c:v>46.683</c:v>
                </c:pt>
                <c:pt idx="47">
                  <c:v>47.945</c:v>
                </c:pt>
                <c:pt idx="48">
                  <c:v>51.216</c:v>
                </c:pt>
                <c:pt idx="49">
                  <c:v>55.438</c:v>
                </c:pt>
                <c:pt idx="50">
                  <c:v>60.981</c:v>
                </c:pt>
                <c:pt idx="51">
                  <c:v>60.986</c:v>
                </c:pt>
              </c:numCache>
            </c:numRef>
          </c:val>
        </c:ser>
        <c:ser>
          <c:idx val="4"/>
          <c:order val="4"/>
          <c:tx>
            <c:strRef>
              <c:f>'Table 12.2'!$A$44</c:f>
              <c:strCache>
                <c:ptCount val="1"/>
                <c:pt idx="0">
                  <c:v>Community and regional development</c:v>
                </c:pt>
              </c:strCache>
            </c:strRef>
          </c:tx>
          <c:spPr>
            <a:solidFill>
              <a:srgbClr val="984807"/>
            </a:solidFill>
            <a:ln w="3175">
              <a:noFill/>
            </a:ln>
          </c:spPr>
          <c:extLst>
            <c:ext xmlns:c14="http://schemas.microsoft.com/office/drawing/2007/8/2/chart" uri="{6F2FDCE9-48DA-4B69-8628-5D25D57E5C99}">
              <c14:invertSolidFillFmt>
                <c14:spPr>
                  <a:solidFill>
                    <a:srgbClr val="FFFFFF"/>
                  </a:solidFill>
                </c14:spPr>
              </c14:invertSolidFillFmt>
            </c:ext>
          </c:extLst>
          <c:cat>
            <c:strRef>
              <c:f>'Table 12.2'!$B$39:$BA$39</c:f>
              <c:strCache>
                <c:ptCount val="5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strCache>
            </c:strRef>
          </c:cat>
          <c:val>
            <c:numRef>
              <c:f>'Table 12.2'!$B$44:$BA$44</c:f>
              <c:numCache>
                <c:ptCount val="52"/>
                <c:pt idx="0">
                  <c:v>0.109</c:v>
                </c:pt>
                <c:pt idx="1">
                  <c:v>0.153</c:v>
                </c:pt>
                <c:pt idx="2">
                  <c:v>0.185</c:v>
                </c:pt>
                <c:pt idx="3">
                  <c:v>0.246</c:v>
                </c:pt>
                <c:pt idx="4">
                  <c:v>0.517</c:v>
                </c:pt>
                <c:pt idx="5">
                  <c:v>0.643</c:v>
                </c:pt>
                <c:pt idx="6">
                  <c:v>0.575</c:v>
                </c:pt>
                <c:pt idx="7">
                  <c:v>0.582</c:v>
                </c:pt>
                <c:pt idx="8">
                  <c:v>0.862</c:v>
                </c:pt>
                <c:pt idx="9">
                  <c:v>1.049</c:v>
                </c:pt>
                <c:pt idx="10">
                  <c:v>1.78</c:v>
                </c:pt>
                <c:pt idx="11">
                  <c:v>2.138</c:v>
                </c:pt>
                <c:pt idx="12">
                  <c:v>2.523</c:v>
                </c:pt>
                <c:pt idx="13">
                  <c:v>2.623</c:v>
                </c:pt>
                <c:pt idx="14">
                  <c:v>2.702</c:v>
                </c:pt>
                <c:pt idx="15">
                  <c:v>2.842</c:v>
                </c:pt>
                <c:pt idx="16">
                  <c:v>3.445</c:v>
                </c:pt>
                <c:pt idx="17">
                  <c:v>4.496</c:v>
                </c:pt>
                <c:pt idx="18">
                  <c:v>7.078</c:v>
                </c:pt>
                <c:pt idx="19">
                  <c:v>6.641</c:v>
                </c:pt>
                <c:pt idx="20">
                  <c:v>6.486</c:v>
                </c:pt>
                <c:pt idx="21">
                  <c:v>6.124</c:v>
                </c:pt>
                <c:pt idx="22">
                  <c:v>5.379</c:v>
                </c:pt>
                <c:pt idx="23">
                  <c:v>4.962</c:v>
                </c:pt>
                <c:pt idx="24">
                  <c:v>5.157</c:v>
                </c:pt>
                <c:pt idx="25">
                  <c:v>5.221</c:v>
                </c:pt>
                <c:pt idx="26">
                  <c:v>4.861</c:v>
                </c:pt>
                <c:pt idx="27">
                  <c:v>4.235</c:v>
                </c:pt>
                <c:pt idx="28">
                  <c:v>4.266</c:v>
                </c:pt>
                <c:pt idx="29">
                  <c:v>4.074</c:v>
                </c:pt>
                <c:pt idx="30">
                  <c:v>4.965</c:v>
                </c:pt>
                <c:pt idx="31">
                  <c:v>4.273</c:v>
                </c:pt>
                <c:pt idx="32">
                  <c:v>4.539</c:v>
                </c:pt>
                <c:pt idx="33">
                  <c:v>5.666</c:v>
                </c:pt>
                <c:pt idx="34">
                  <c:v>7.789</c:v>
                </c:pt>
                <c:pt idx="35">
                  <c:v>7.23</c:v>
                </c:pt>
                <c:pt idx="36">
                  <c:v>7.85</c:v>
                </c:pt>
                <c:pt idx="37">
                  <c:v>8.161</c:v>
                </c:pt>
                <c:pt idx="38">
                  <c:v>7.653</c:v>
                </c:pt>
                <c:pt idx="39">
                  <c:v>9.332</c:v>
                </c:pt>
                <c:pt idx="40">
                  <c:v>8.665</c:v>
                </c:pt>
                <c:pt idx="41">
                  <c:v>9.485</c:v>
                </c:pt>
                <c:pt idx="42">
                  <c:v>10.501</c:v>
                </c:pt>
                <c:pt idx="43">
                  <c:v>15.082</c:v>
                </c:pt>
                <c:pt idx="44">
                  <c:v>12.604</c:v>
                </c:pt>
                <c:pt idx="45">
                  <c:v>20.167</c:v>
                </c:pt>
                <c:pt idx="46">
                  <c:v>21.285</c:v>
                </c:pt>
                <c:pt idx="47">
                  <c:v>20.653</c:v>
                </c:pt>
                <c:pt idx="48">
                  <c:v>19.221</c:v>
                </c:pt>
                <c:pt idx="49">
                  <c:v>17.368</c:v>
                </c:pt>
                <c:pt idx="50">
                  <c:v>18.818</c:v>
                </c:pt>
                <c:pt idx="51">
                  <c:v>19.935</c:v>
                </c:pt>
              </c:numCache>
            </c:numRef>
          </c:val>
        </c:ser>
        <c:ser>
          <c:idx val="5"/>
          <c:order val="5"/>
          <c:tx>
            <c:strRef>
              <c:f>'Table 12.2'!$A$45</c:f>
              <c:strCache>
                <c:ptCount val="1"/>
                <c:pt idx="0">
                  <c:v>Natural resources and environment</c:v>
                </c:pt>
              </c:strCache>
            </c:strRef>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strRef>
              <c:f>'Table 12.2'!$B$39:$BA$39</c:f>
              <c:strCache>
                <c:ptCount val="5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strCache>
            </c:strRef>
          </c:cat>
          <c:val>
            <c:numRef>
              <c:f>'Table 12.2'!$B$45:$BA$45</c:f>
              <c:numCache>
                <c:ptCount val="52"/>
                <c:pt idx="0">
                  <c:v>0.108</c:v>
                </c:pt>
                <c:pt idx="1">
                  <c:v>0.109</c:v>
                </c:pt>
                <c:pt idx="2">
                  <c:v>0.116</c:v>
                </c:pt>
                <c:pt idx="3">
                  <c:v>0.163</c:v>
                </c:pt>
                <c:pt idx="4">
                  <c:v>0.168</c:v>
                </c:pt>
                <c:pt idx="5">
                  <c:v>0.183</c:v>
                </c:pt>
                <c:pt idx="6">
                  <c:v>0.227</c:v>
                </c:pt>
                <c:pt idx="7">
                  <c:v>0.254</c:v>
                </c:pt>
                <c:pt idx="8">
                  <c:v>0.32</c:v>
                </c:pt>
                <c:pt idx="9">
                  <c:v>0.351</c:v>
                </c:pt>
                <c:pt idx="10">
                  <c:v>0.411</c:v>
                </c:pt>
                <c:pt idx="11">
                  <c:v>0.755</c:v>
                </c:pt>
                <c:pt idx="12">
                  <c:v>0.758</c:v>
                </c:pt>
                <c:pt idx="13">
                  <c:v>1.066</c:v>
                </c:pt>
                <c:pt idx="14">
                  <c:v>1.995</c:v>
                </c:pt>
                <c:pt idx="15">
                  <c:v>2.437</c:v>
                </c:pt>
                <c:pt idx="16">
                  <c:v>3.027</c:v>
                </c:pt>
                <c:pt idx="17">
                  <c:v>4.189</c:v>
                </c:pt>
                <c:pt idx="18">
                  <c:v>3.898</c:v>
                </c:pt>
                <c:pt idx="19">
                  <c:v>4.631</c:v>
                </c:pt>
                <c:pt idx="20">
                  <c:v>5.363</c:v>
                </c:pt>
                <c:pt idx="21">
                  <c:v>4.944</c:v>
                </c:pt>
                <c:pt idx="22">
                  <c:v>4.872</c:v>
                </c:pt>
                <c:pt idx="23">
                  <c:v>4.018</c:v>
                </c:pt>
                <c:pt idx="24">
                  <c:v>3.779</c:v>
                </c:pt>
                <c:pt idx="25">
                  <c:v>4.069</c:v>
                </c:pt>
                <c:pt idx="26">
                  <c:v>4.255</c:v>
                </c:pt>
                <c:pt idx="27">
                  <c:v>4.073</c:v>
                </c:pt>
                <c:pt idx="28">
                  <c:v>3.747</c:v>
                </c:pt>
                <c:pt idx="29">
                  <c:v>3.606</c:v>
                </c:pt>
                <c:pt idx="30">
                  <c:v>3.745</c:v>
                </c:pt>
                <c:pt idx="31">
                  <c:v>4.04</c:v>
                </c:pt>
                <c:pt idx="32">
                  <c:v>3.929</c:v>
                </c:pt>
                <c:pt idx="33">
                  <c:v>3.796</c:v>
                </c:pt>
                <c:pt idx="34">
                  <c:v>3.727</c:v>
                </c:pt>
                <c:pt idx="35">
                  <c:v>3.985</c:v>
                </c:pt>
                <c:pt idx="36">
                  <c:v>3.822</c:v>
                </c:pt>
                <c:pt idx="37">
                  <c:v>3.998</c:v>
                </c:pt>
                <c:pt idx="38">
                  <c:v>3.758</c:v>
                </c:pt>
                <c:pt idx="39">
                  <c:v>4.103</c:v>
                </c:pt>
                <c:pt idx="40">
                  <c:v>4.595</c:v>
                </c:pt>
                <c:pt idx="41">
                  <c:v>4.882</c:v>
                </c:pt>
                <c:pt idx="42">
                  <c:v>5.085</c:v>
                </c:pt>
                <c:pt idx="43">
                  <c:v>5.593</c:v>
                </c:pt>
                <c:pt idx="44">
                  <c:v>6.009</c:v>
                </c:pt>
                <c:pt idx="45">
                  <c:v>5.858</c:v>
                </c:pt>
                <c:pt idx="46">
                  <c:v>6.062</c:v>
                </c:pt>
                <c:pt idx="47">
                  <c:v>6.047</c:v>
                </c:pt>
                <c:pt idx="48">
                  <c:v>5.902</c:v>
                </c:pt>
                <c:pt idx="49">
                  <c:v>6.285</c:v>
                </c:pt>
                <c:pt idx="50">
                  <c:v>9.132</c:v>
                </c:pt>
                <c:pt idx="51">
                  <c:v>8.259</c:v>
                </c:pt>
              </c:numCache>
            </c:numRef>
          </c:val>
        </c:ser>
        <c:ser>
          <c:idx val="6"/>
          <c:order val="6"/>
          <c:tx>
            <c:strRef>
              <c:f>'Table 12.2'!$A$46</c:f>
              <c:strCache>
                <c:ptCount val="1"/>
                <c:pt idx="0">
                  <c:v>Energy</c:v>
                </c:pt>
              </c:strCache>
            </c:strRef>
          </c:tx>
          <c:spPr>
            <a:solidFill>
              <a:srgbClr val="93A9CF"/>
            </a:solidFill>
            <a:ln w="3175">
              <a:noFill/>
            </a:ln>
          </c:spPr>
          <c:extLst>
            <c:ext xmlns:c14="http://schemas.microsoft.com/office/drawing/2007/8/2/chart" uri="{6F2FDCE9-48DA-4B69-8628-5D25D57E5C99}">
              <c14:invertSolidFillFmt>
                <c14:spPr>
                  <a:solidFill>
                    <a:srgbClr val="FFFFFF"/>
                  </a:solidFill>
                </c14:spPr>
              </c14:invertSolidFillFmt>
            </c:ext>
          </c:extLst>
          <c:cat>
            <c:strRef>
              <c:f>'Table 12.2'!$B$39:$BA$39</c:f>
              <c:strCache>
                <c:ptCount val="5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strCache>
            </c:strRef>
          </c:cat>
          <c:val>
            <c:numRef>
              <c:f>'Table 12.2'!$B$46:$BA$46</c:f>
              <c:numCache>
                <c:ptCount val="52"/>
                <c:pt idx="0">
                  <c:v>0.006</c:v>
                </c:pt>
                <c:pt idx="1">
                  <c:v>0.006</c:v>
                </c:pt>
                <c:pt idx="2">
                  <c:v>0.007</c:v>
                </c:pt>
                <c:pt idx="3">
                  <c:v>0.007</c:v>
                </c:pt>
                <c:pt idx="4">
                  <c:v>0.008</c:v>
                </c:pt>
                <c:pt idx="5">
                  <c:v>0.009</c:v>
                </c:pt>
                <c:pt idx="6">
                  <c:v>0.01</c:v>
                </c:pt>
                <c:pt idx="7">
                  <c:v>0.012</c:v>
                </c:pt>
                <c:pt idx="8">
                  <c:v>0.018</c:v>
                </c:pt>
                <c:pt idx="9">
                  <c:v>0.02</c:v>
                </c:pt>
                <c:pt idx="10">
                  <c:v>0.025</c:v>
                </c:pt>
                <c:pt idx="11">
                  <c:v>0.028</c:v>
                </c:pt>
                <c:pt idx="12">
                  <c:v>0.031</c:v>
                </c:pt>
                <c:pt idx="13">
                  <c:v>0.033</c:v>
                </c:pt>
                <c:pt idx="14">
                  <c:v>0.036</c:v>
                </c:pt>
                <c:pt idx="15">
                  <c:v>0.043</c:v>
                </c:pt>
                <c:pt idx="16">
                  <c:v>0.056</c:v>
                </c:pt>
                <c:pt idx="17">
                  <c:v>0.074</c:v>
                </c:pt>
                <c:pt idx="18">
                  <c:v>0.18</c:v>
                </c:pt>
                <c:pt idx="19">
                  <c:v>0.183</c:v>
                </c:pt>
                <c:pt idx="20">
                  <c:v>0.499</c:v>
                </c:pt>
                <c:pt idx="21">
                  <c:v>0.617</c:v>
                </c:pt>
                <c:pt idx="22">
                  <c:v>0.509</c:v>
                </c:pt>
                <c:pt idx="23">
                  <c:v>0.482</c:v>
                </c:pt>
                <c:pt idx="24">
                  <c:v>0.534</c:v>
                </c:pt>
                <c:pt idx="25">
                  <c:v>0.529</c:v>
                </c:pt>
                <c:pt idx="26">
                  <c:v>0.538</c:v>
                </c:pt>
                <c:pt idx="27">
                  <c:v>0.455</c:v>
                </c:pt>
                <c:pt idx="28">
                  <c:v>0.457</c:v>
                </c:pt>
                <c:pt idx="29">
                  <c:v>0.42</c:v>
                </c:pt>
                <c:pt idx="30">
                  <c:v>0.461</c:v>
                </c:pt>
                <c:pt idx="31">
                  <c:v>0.457</c:v>
                </c:pt>
                <c:pt idx="32">
                  <c:v>0.448</c:v>
                </c:pt>
                <c:pt idx="33">
                  <c:v>0.46</c:v>
                </c:pt>
                <c:pt idx="34">
                  <c:v>0.466</c:v>
                </c:pt>
                <c:pt idx="35">
                  <c:v>0.492</c:v>
                </c:pt>
                <c:pt idx="36">
                  <c:v>0.481</c:v>
                </c:pt>
                <c:pt idx="37">
                  <c:v>0.44</c:v>
                </c:pt>
                <c:pt idx="38">
                  <c:v>0.424</c:v>
                </c:pt>
                <c:pt idx="39">
                  <c:v>0.462</c:v>
                </c:pt>
                <c:pt idx="40">
                  <c:v>0.433</c:v>
                </c:pt>
                <c:pt idx="41">
                  <c:v>0.492</c:v>
                </c:pt>
                <c:pt idx="42">
                  <c:v>0.528</c:v>
                </c:pt>
                <c:pt idx="43">
                  <c:v>0.589</c:v>
                </c:pt>
                <c:pt idx="44">
                  <c:v>0.608</c:v>
                </c:pt>
                <c:pt idx="45">
                  <c:v>0.636</c:v>
                </c:pt>
                <c:pt idx="46">
                  <c:v>0.651</c:v>
                </c:pt>
                <c:pt idx="47">
                  <c:v>0.667</c:v>
                </c:pt>
                <c:pt idx="48">
                  <c:v>0.524</c:v>
                </c:pt>
                <c:pt idx="49">
                  <c:v>0.999</c:v>
                </c:pt>
                <c:pt idx="50">
                  <c:v>2.656</c:v>
                </c:pt>
                <c:pt idx="51">
                  <c:v>5.128</c:v>
                </c:pt>
              </c:numCache>
            </c:numRef>
          </c:val>
        </c:ser>
        <c:ser>
          <c:idx val="7"/>
          <c:order val="7"/>
          <c:tx>
            <c:strRef>
              <c:f>'Table 12.2'!$A$47</c:f>
              <c:strCache>
                <c:ptCount val="1"/>
                <c:pt idx="0">
                  <c:v>Other</c:v>
                </c:pt>
              </c:strCache>
            </c:strRef>
          </c:tx>
          <c:spPr>
            <a:solidFill>
              <a:srgbClr val="215968"/>
            </a:solidFill>
            <a:ln w="3175">
              <a:noFill/>
            </a:ln>
          </c:spPr>
          <c:extLst>
            <c:ext xmlns:c14="http://schemas.microsoft.com/office/drawing/2007/8/2/chart" uri="{6F2FDCE9-48DA-4B69-8628-5D25D57E5C99}">
              <c14:invertSolidFillFmt>
                <c14:spPr>
                  <a:solidFill>
                    <a:srgbClr val="FFFFFF"/>
                  </a:solidFill>
                </c14:spPr>
              </c14:invertSolidFillFmt>
            </c:ext>
          </c:extLst>
          <c:cat>
            <c:strRef>
              <c:f>'Table 12.2'!$B$39:$BA$39</c:f>
              <c:strCache>
                <c:ptCount val="5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strCache>
            </c:strRef>
          </c:cat>
          <c:val>
            <c:numRef>
              <c:f>'Table 12.2'!$B$47:$BA$47</c:f>
              <c:numCache>
                <c:ptCount val="52"/>
                <c:pt idx="0">
                  <c:v>0.423</c:v>
                </c:pt>
                <c:pt idx="1">
                  <c:v>0.559</c:v>
                </c:pt>
                <c:pt idx="2">
                  <c:v>0.701</c:v>
                </c:pt>
                <c:pt idx="3">
                  <c:v>0.735</c:v>
                </c:pt>
                <c:pt idx="4">
                  <c:v>0.897</c:v>
                </c:pt>
                <c:pt idx="5">
                  <c:v>0.788</c:v>
                </c:pt>
                <c:pt idx="6">
                  <c:v>0.675</c:v>
                </c:pt>
                <c:pt idx="7">
                  <c:v>0.777</c:v>
                </c:pt>
                <c:pt idx="8">
                  <c:v>0.947</c:v>
                </c:pt>
                <c:pt idx="9">
                  <c:v>1.24</c:v>
                </c:pt>
                <c:pt idx="10">
                  <c:v>1.189</c:v>
                </c:pt>
                <c:pt idx="11">
                  <c:v>1.364</c:v>
                </c:pt>
                <c:pt idx="12">
                  <c:v>1.471</c:v>
                </c:pt>
                <c:pt idx="13">
                  <c:v>8.399</c:v>
                </c:pt>
                <c:pt idx="14">
                  <c:v>8.044</c:v>
                </c:pt>
                <c:pt idx="15">
                  <c:v>8.309</c:v>
                </c:pt>
                <c:pt idx="16">
                  <c:v>8.583</c:v>
                </c:pt>
                <c:pt idx="17">
                  <c:v>10.838</c:v>
                </c:pt>
                <c:pt idx="18">
                  <c:v>10.834</c:v>
                </c:pt>
                <c:pt idx="19">
                  <c:v>9.599</c:v>
                </c:pt>
                <c:pt idx="20">
                  <c:v>9.9</c:v>
                </c:pt>
                <c:pt idx="21">
                  <c:v>8.232</c:v>
                </c:pt>
                <c:pt idx="22">
                  <c:v>7.906</c:v>
                </c:pt>
                <c:pt idx="23">
                  <c:v>8.678</c:v>
                </c:pt>
                <c:pt idx="24">
                  <c:v>8.913</c:v>
                </c:pt>
                <c:pt idx="25">
                  <c:v>9.603</c:v>
                </c:pt>
                <c:pt idx="26">
                  <c:v>9.515</c:v>
                </c:pt>
                <c:pt idx="27">
                  <c:v>4.669</c:v>
                </c:pt>
                <c:pt idx="28">
                  <c:v>4.741</c:v>
                </c:pt>
                <c:pt idx="29">
                  <c:v>4.463</c:v>
                </c:pt>
                <c:pt idx="30">
                  <c:v>4.543</c:v>
                </c:pt>
                <c:pt idx="31">
                  <c:v>4.71</c:v>
                </c:pt>
                <c:pt idx="32">
                  <c:v>4.896</c:v>
                </c:pt>
                <c:pt idx="33">
                  <c:v>4.582</c:v>
                </c:pt>
                <c:pt idx="34">
                  <c:v>4.44</c:v>
                </c:pt>
                <c:pt idx="35">
                  <c:v>4.663</c:v>
                </c:pt>
                <c:pt idx="36">
                  <c:v>4.642</c:v>
                </c:pt>
                <c:pt idx="37">
                  <c:v>6.041</c:v>
                </c:pt>
                <c:pt idx="38">
                  <c:v>6.944</c:v>
                </c:pt>
                <c:pt idx="39">
                  <c:v>8.721</c:v>
                </c:pt>
                <c:pt idx="40">
                  <c:v>9.791</c:v>
                </c:pt>
                <c:pt idx="41">
                  <c:v>11.544</c:v>
                </c:pt>
                <c:pt idx="42">
                  <c:v>10.773</c:v>
                </c:pt>
                <c:pt idx="43">
                  <c:v>14.416</c:v>
                </c:pt>
                <c:pt idx="44">
                  <c:v>16.753</c:v>
                </c:pt>
                <c:pt idx="45">
                  <c:v>12.007</c:v>
                </c:pt>
                <c:pt idx="46">
                  <c:v>11.743</c:v>
                </c:pt>
                <c:pt idx="47">
                  <c:v>11.126</c:v>
                </c:pt>
                <c:pt idx="48">
                  <c:v>11.423</c:v>
                </c:pt>
                <c:pt idx="49">
                  <c:v>12.426</c:v>
                </c:pt>
                <c:pt idx="50">
                  <c:v>13.893</c:v>
                </c:pt>
                <c:pt idx="51">
                  <c:v>16.839</c:v>
                </c:pt>
              </c:numCache>
            </c:numRef>
          </c:val>
        </c:ser>
        <c:axId val="29319471"/>
        <c:axId val="62548648"/>
      </c:areaChart>
      <c:catAx>
        <c:axId val="2931947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600" b="0" i="0" u="none" baseline="0">
                <a:solidFill>
                  <a:srgbClr val="000000"/>
                </a:solidFill>
              </a:defRPr>
            </a:pPr>
          </a:p>
        </c:txPr>
        <c:crossAx val="62548648"/>
        <c:crosses val="autoZero"/>
        <c:auto val="1"/>
        <c:lblOffset val="100"/>
        <c:tickLblSkip val="3"/>
        <c:noMultiLvlLbl val="0"/>
      </c:catAx>
      <c:valAx>
        <c:axId val="62548648"/>
        <c:scaling>
          <c:orientation val="minMax"/>
        </c:scaling>
        <c:axPos val="l"/>
        <c:title>
          <c:tx>
            <c:rich>
              <a:bodyPr vert="horz" rot="-5400000" anchor="ctr"/>
              <a:lstStyle/>
              <a:p>
                <a:pPr algn="ctr">
                  <a:defRPr/>
                </a:pPr>
                <a:r>
                  <a:rPr lang="en-US" cap="none" sz="1600" b="1" i="0" u="none" baseline="0">
                    <a:solidFill>
                      <a:srgbClr val="000000"/>
                    </a:solidFill>
                  </a:rPr>
                  <a:t>Billions of Nominal Dollars</a:t>
                </a:r>
              </a:p>
            </c:rich>
          </c:tx>
          <c:layout>
            <c:manualLayout>
              <c:xMode val="factor"/>
              <c:yMode val="factor"/>
              <c:x val="-0.00675"/>
              <c:y val="0.0005"/>
            </c:manualLayout>
          </c:layout>
          <c:overlay val="0"/>
          <c:spPr>
            <a:noFill/>
            <a:ln w="3175">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808080"/>
            </a:solidFill>
            <a:prstDash val="sysDot"/>
          </a:ln>
        </c:spPr>
        <c:crossAx val="29319471"/>
        <c:crossesAt val="1"/>
        <c:crossBetween val="midCat"/>
        <c:dispUnits/>
      </c:valAx>
      <c:spPr>
        <a:solidFill>
          <a:srgbClr val="FFFFFF"/>
        </a:solidFill>
        <a:ln w="12700">
          <a:solidFill>
            <a:srgbClr val="808080"/>
          </a:solidFill>
        </a:ln>
      </c:spPr>
    </c:plotArea>
    <c:legend>
      <c:legendPos val="t"/>
      <c:layout>
        <c:manualLayout>
          <c:xMode val="edge"/>
          <c:yMode val="edge"/>
          <c:x val="0.231"/>
          <c:y val="0.12425"/>
          <c:w val="0.52525"/>
          <c:h val="0.2135"/>
        </c:manualLayout>
      </c:layout>
      <c:overlay val="0"/>
      <c:spPr>
        <a:solidFill>
          <a:srgbClr val="FFFFFF"/>
        </a:solidFill>
        <a:ln w="12700">
          <a:solidFill>
            <a:srgbClr val="969696"/>
          </a:solidFill>
        </a:ln>
      </c:spPr>
      <c:txPr>
        <a:bodyPr vert="horz" rot="0"/>
        <a:lstStyle/>
        <a:p>
          <a:pPr>
            <a:defRPr lang="en-US" cap="none" sz="1300" b="0" i="0" u="none" baseline="0">
              <a:solidFill>
                <a:srgbClr val="000000"/>
              </a:solidFill>
            </a:defRPr>
          </a:pPr>
        </a:p>
      </c:txPr>
    </c:legend>
    <c:plotVisOnly val="1"/>
    <c:dispBlanksAs val="zero"/>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tabSelected="1" workbookViewId="0" zoomScale="115"/>
  </sheetViews>
  <pageMargins left="0.7" right="0.7" top="0.75" bottom="0.75" header="0.3" footer="0.3"/>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78"/>
  </sheetViews>
  <pageMargins left="0.7" right="0.7" top="0.75" bottom="0.75" header="0.3" footer="0.3"/>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0.025</cdr:x>
      <cdr:y>0.01975</cdr:y>
    </cdr:from>
    <cdr:to>
      <cdr:x>0.221</cdr:x>
      <cdr:y>0.35075</cdr:y>
    </cdr:to>
    <cdr:sp>
      <cdr:nvSpPr>
        <cdr:cNvPr id="1" name="TextBox 1"/>
        <cdr:cNvSpPr txBox="1">
          <a:spLocks noChangeArrowheads="1"/>
        </cdr:cNvSpPr>
      </cdr:nvSpPr>
      <cdr:spPr>
        <a:xfrm>
          <a:off x="219075" y="123825"/>
          <a:ext cx="1714500" cy="2114550"/>
        </a:xfrm>
        <a:prstGeom prst="rect">
          <a:avLst/>
        </a:prstGeom>
        <a:noFill/>
        <a:ln w="9525" cmpd="sng">
          <a:noFill/>
        </a:ln>
      </cdr:spPr>
      <cdr:txBody>
        <a:bodyPr vertOverflow="clip" wrap="square" lIns="91440" tIns="45720" rIns="91440" bIns="45720"/>
        <a:p>
          <a:pPr algn="l">
            <a:defRPr/>
          </a:pPr>
          <a:r>
            <a:rPr lang="en-US" cap="none" sz="2400" b="0" i="0" u="none" baseline="0">
              <a:solidFill>
                <a:srgbClr val="000000"/>
              </a:solidFill>
              <a:latin typeface="Arial"/>
              <a:ea typeface="Arial"/>
              <a:cs typeface="Arial"/>
            </a:rPr>
            <a:t>Federal Grants</a:t>
          </a:r>
          <a:r>
            <a:rPr lang="en-US" cap="none" sz="2400" b="0" i="0" u="none" baseline="0">
              <a:solidFill>
                <a:srgbClr val="000000"/>
              </a:solidFill>
              <a:latin typeface="Arial"/>
              <a:ea typeface="Arial"/>
              <a:cs typeface="Arial"/>
            </a:rPr>
            <a:t> to State and Local Governments: 1960-2017</a:t>
          </a:r>
        </a:p>
      </cdr:txBody>
    </cdr:sp>
  </cdr:relSizeAnchor>
  <cdr:relSizeAnchor xmlns:cdr="http://schemas.openxmlformats.org/drawingml/2006/chartDrawing">
    <cdr:from>
      <cdr:x>0.78125</cdr:x>
      <cdr:y>0.89725</cdr:y>
    </cdr:from>
    <cdr:to>
      <cdr:x>0.98575</cdr:x>
      <cdr:y>0.97625</cdr:y>
    </cdr:to>
    <cdr:sp>
      <cdr:nvSpPr>
        <cdr:cNvPr id="2" name="TextBox 2"/>
        <cdr:cNvSpPr txBox="1">
          <a:spLocks noChangeArrowheads="1"/>
        </cdr:cNvSpPr>
      </cdr:nvSpPr>
      <cdr:spPr>
        <a:xfrm>
          <a:off x="6838950" y="5734050"/>
          <a:ext cx="1790700" cy="504825"/>
        </a:xfrm>
        <a:prstGeom prst="rect">
          <a:avLst/>
        </a:prstGeom>
        <a:noFill/>
        <a:ln w="9525" cmpd="sng">
          <a:noFill/>
        </a:ln>
      </cdr:spPr>
      <cdr:txBody>
        <a:bodyPr vertOverflow="clip" wrap="square" lIns="91440" tIns="45720" rIns="91440" bIns="45720"/>
        <a:p>
          <a:pPr algn="r">
            <a:defRPr/>
          </a:pPr>
          <a:r>
            <a:rPr lang="en-US" cap="none" sz="1100" b="0" i="0" u="none" baseline="0">
              <a:solidFill>
                <a:srgbClr val="000000"/>
              </a:solidFill>
              <a:latin typeface="Calibri"/>
              <a:ea typeface="Calibri"/>
              <a:cs typeface="Calibri"/>
            </a:rPr>
            <a:t>Source: OMB, Historical</a:t>
          </a:r>
          <a:r>
            <a:rPr lang="en-US" cap="none" sz="1100" b="0" i="0" u="none" baseline="0">
              <a:solidFill>
                <a:srgbClr val="000000"/>
              </a:solidFill>
              <a:latin typeface="Calibri"/>
              <a:ea typeface="Calibri"/>
              <a:cs typeface="Calibri"/>
            </a:rPr>
            <a:t> Tables, </a:t>
          </a:r>
          <a:r>
            <a:rPr lang="en-US" cap="none" sz="1100" b="0" i="0" u="none" baseline="0">
              <a:solidFill>
                <a:srgbClr val="000000"/>
              </a:solidFill>
              <a:latin typeface="Calibri"/>
              <a:ea typeface="Calibri"/>
              <a:cs typeface="Calibri"/>
            </a:rPr>
            <a:t>Table 12.1.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Data</a:t>
          </a:r>
          <a:r>
            <a:rPr lang="en-US" cap="none" sz="1100" b="0" i="0" u="none" baseline="0">
              <a:solidFill>
                <a:srgbClr val="000000"/>
              </a:solidFill>
              <a:latin typeface="Calibri"/>
              <a:ea typeface="Calibri"/>
              <a:cs typeface="Calibri"/>
            </a:rPr>
            <a:t> estimates after 2011 are projected outlays
</a:t>
          </a:r>
          <a:r>
            <a:rPr lang="en-US" cap="none" sz="1100" b="0" i="0" u="none" baseline="0">
              <a:solidFill>
                <a:srgbClr val="000000"/>
              </a:solidFill>
              <a:latin typeface="Calibri"/>
              <a:ea typeface="Calibri"/>
              <a:cs typeface="Calibri"/>
            </a:rPr>
            <a:t>Produced by Veronique de Rugy, Mercatus</a:t>
          </a:r>
          <a:r>
            <a:rPr lang="en-US" cap="none" sz="1100" b="0" i="0" u="none" baseline="0">
              <a:solidFill>
                <a:srgbClr val="000000"/>
              </a:solidFill>
              <a:latin typeface="Calibri"/>
              <a:ea typeface="Calibri"/>
              <a:cs typeface="Calibri"/>
            </a:rPr>
            <a:t> Center at George Mason University</a:t>
          </a:r>
        </a:p>
      </cdr:txBody>
    </cdr:sp>
  </cdr:relSizeAnchor>
  <cdr:relSizeAnchor xmlns:cdr="http://schemas.openxmlformats.org/drawingml/2006/chartDrawing">
    <cdr:from>
      <cdr:x>0.86975</cdr:x>
      <cdr:y>0.1315</cdr:y>
    </cdr:from>
    <cdr:to>
      <cdr:x>0.86975</cdr:x>
      <cdr:y>0.733</cdr:y>
    </cdr:to>
    <cdr:sp>
      <cdr:nvSpPr>
        <cdr:cNvPr id="3" name="Straight Connector 6"/>
        <cdr:cNvSpPr>
          <a:spLocks/>
        </cdr:cNvSpPr>
      </cdr:nvSpPr>
      <cdr:spPr>
        <a:xfrm rot="5400000" flipH="1" flipV="1">
          <a:off x="7620000" y="838200"/>
          <a:ext cx="0" cy="3848100"/>
        </a:xfrm>
        <a:prstGeom prst="line">
          <a:avLst/>
        </a:prstGeom>
        <a:noFill/>
        <a:ln w="15875" cmpd="sng">
          <a:solidFill>
            <a:srgbClr val="FF0000"/>
          </a:solidFill>
          <a:prstDash val="dash"/>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0.83325</cdr:x>
      <cdr:y>0.162</cdr:y>
    </cdr:from>
    <cdr:to>
      <cdr:x>0.93825</cdr:x>
      <cdr:y>0.19325</cdr:y>
    </cdr:to>
    <cdr:sp>
      <cdr:nvSpPr>
        <cdr:cNvPr id="4" name="TextBox 7"/>
        <cdr:cNvSpPr txBox="1">
          <a:spLocks noChangeArrowheads="1"/>
        </cdr:cNvSpPr>
      </cdr:nvSpPr>
      <cdr:spPr>
        <a:xfrm>
          <a:off x="7296150" y="1028700"/>
          <a:ext cx="923925" cy="200025"/>
        </a:xfrm>
        <a:prstGeom prst="rect">
          <a:avLst/>
        </a:prstGeom>
        <a:noFill/>
        <a:ln w="9525" cmpd="sng">
          <a:noFill/>
        </a:ln>
      </cdr:spPr>
      <cdr:txBody>
        <a:bodyPr vertOverflow="clip" wrap="square" lIns="91440" tIns="45720" rIns="91440" bIns="45720"/>
        <a:p>
          <a:pPr algn="l">
            <a:defRPr/>
          </a:pPr>
          <a:r>
            <a:rPr lang="en-US" cap="none" sz="1400" b="1" i="0" u="none" baseline="0">
              <a:solidFill>
                <a:srgbClr val="000000"/>
              </a:solidFill>
            </a:rPr>
            <a:t>$514.6 bn</a:t>
          </a:r>
        </a:p>
      </cdr:txBody>
    </cdr:sp>
  </cdr:relSizeAnchor>
  <cdr:relSizeAnchor xmlns:cdr="http://schemas.openxmlformats.org/drawingml/2006/chartDrawing">
    <cdr:from>
      <cdr:x>0.09425</cdr:x>
      <cdr:y>0.632</cdr:y>
    </cdr:from>
    <cdr:to>
      <cdr:x>0.17075</cdr:x>
      <cdr:y>0.66625</cdr:y>
    </cdr:to>
    <cdr:sp>
      <cdr:nvSpPr>
        <cdr:cNvPr id="5" name="TextBox 9"/>
        <cdr:cNvSpPr txBox="1">
          <a:spLocks noChangeArrowheads="1"/>
        </cdr:cNvSpPr>
      </cdr:nvSpPr>
      <cdr:spPr>
        <a:xfrm>
          <a:off x="819150" y="4038600"/>
          <a:ext cx="666750" cy="219075"/>
        </a:xfrm>
        <a:prstGeom prst="rect">
          <a:avLst/>
        </a:prstGeom>
        <a:noFill/>
        <a:ln w="9525" cmpd="sng">
          <a:noFill/>
        </a:ln>
      </cdr:spPr>
      <cdr:txBody>
        <a:bodyPr vertOverflow="clip" wrap="square" lIns="91440" tIns="45720" rIns="91440" bIns="45720"/>
        <a:p>
          <a:pPr algn="l">
            <a:defRPr/>
          </a:pPr>
          <a:r>
            <a:rPr lang="en-US" cap="none" sz="1400" b="1" i="0" u="none" baseline="0">
              <a:solidFill>
                <a:srgbClr val="000000"/>
              </a:solidFill>
            </a:rPr>
            <a:t>$45.3bn</a:t>
          </a:r>
        </a:p>
      </cdr:txBody>
    </cdr:sp>
  </cdr:relSizeAnchor>
  <cdr:relSizeAnchor xmlns:cdr="http://schemas.openxmlformats.org/drawingml/2006/chartDrawing">
    <cdr:from>
      <cdr:x>0.10575</cdr:x>
      <cdr:y>0.68125</cdr:y>
    </cdr:from>
    <cdr:to>
      <cdr:x>0.11275</cdr:x>
      <cdr:y>0.69075</cdr:y>
    </cdr:to>
    <cdr:sp>
      <cdr:nvSpPr>
        <cdr:cNvPr id="6" name="Oval 13"/>
        <cdr:cNvSpPr>
          <a:spLocks/>
        </cdr:cNvSpPr>
      </cdr:nvSpPr>
      <cdr:spPr>
        <a:xfrm>
          <a:off x="923925" y="4352925"/>
          <a:ext cx="57150" cy="57150"/>
        </a:xfrm>
        <a:prstGeom prst="ellipse">
          <a:avLst/>
        </a:prstGeom>
        <a:noFill/>
        <a:ln w="222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0.11275</cdr:x>
      <cdr:y>0.18475</cdr:y>
    </cdr:from>
    <cdr:to>
      <cdr:x>0.2175</cdr:x>
      <cdr:y>0.32425</cdr:y>
    </cdr:to>
    <cdr:sp>
      <cdr:nvSpPr>
        <cdr:cNvPr id="7" name="TextBox 10"/>
        <cdr:cNvSpPr txBox="1">
          <a:spLocks noChangeArrowheads="1"/>
        </cdr:cNvSpPr>
      </cdr:nvSpPr>
      <cdr:spPr>
        <a:xfrm>
          <a:off x="981075" y="1171575"/>
          <a:ext cx="914400" cy="895350"/>
        </a:xfrm>
        <a:prstGeom prst="rect">
          <a:avLst/>
        </a:prstGeom>
        <a:noFill/>
        <a:ln w="9525" cmpd="sng">
          <a:noFill/>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0.86625</cdr:x>
      <cdr:y>0.213</cdr:y>
    </cdr:from>
    <cdr:to>
      <cdr:x>0.87325</cdr:x>
      <cdr:y>0.2225</cdr:y>
    </cdr:to>
    <cdr:sp>
      <cdr:nvSpPr>
        <cdr:cNvPr id="8" name="Oval 11"/>
        <cdr:cNvSpPr>
          <a:spLocks/>
        </cdr:cNvSpPr>
      </cdr:nvSpPr>
      <cdr:spPr>
        <a:xfrm>
          <a:off x="7581900" y="1352550"/>
          <a:ext cx="57150" cy="57150"/>
        </a:xfrm>
        <a:prstGeom prst="ellipse">
          <a:avLst/>
        </a:prstGeom>
        <a:noFill/>
        <a:ln w="222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91275"/>
    <xdr:graphicFrame>
      <xdr:nvGraphicFramePr>
        <xdr:cNvPr id="1" name="Shape 1025"/>
        <xdr:cNvGraphicFramePr/>
      </xdr:nvGraphicFramePr>
      <xdr:xfrm>
        <a:off x="832256400" y="832256400"/>
        <a:ext cx="8763000" cy="6391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0.8995</cdr:x>
      <cdr:y>0.91875</cdr:y>
    </cdr:from>
    <cdr:to>
      <cdr:x>0.996</cdr:x>
      <cdr:y>0.98625</cdr:y>
    </cdr:to>
    <cdr:sp>
      <cdr:nvSpPr>
        <cdr:cNvPr id="1" name="TextBox 1"/>
        <cdr:cNvSpPr txBox="1">
          <a:spLocks noChangeArrowheads="1"/>
        </cdr:cNvSpPr>
      </cdr:nvSpPr>
      <cdr:spPr>
        <a:xfrm>
          <a:off x="7877175" y="5867400"/>
          <a:ext cx="847725" cy="428625"/>
        </a:xfrm>
        <a:prstGeom prst="rect">
          <a:avLst/>
        </a:prstGeom>
        <a:noFill/>
        <a:ln w="9525" cmpd="sng">
          <a:noFill/>
        </a:ln>
      </cdr:spPr>
      <cdr:txBody>
        <a:bodyPr vertOverflow="clip" wrap="square" lIns="91440" tIns="45720" rIns="91440" bIns="45720"/>
        <a:p>
          <a:pPr algn="r">
            <a:defRPr/>
          </a:pPr>
          <a:r>
            <a:rPr lang="en-US" cap="none" sz="1100" b="0" i="0" u="none" baseline="0">
              <a:solidFill>
                <a:srgbClr val="000000"/>
              </a:solidFill>
              <a:latin typeface="Arial"/>
              <a:ea typeface="Arial"/>
              <a:cs typeface="Arial"/>
            </a:rPr>
            <a:t>Source: OMB, Historical Tables, Table</a:t>
          </a:r>
          <a:r>
            <a:rPr lang="en-US" cap="none" sz="1100" b="0" i="0" u="none" baseline="0">
              <a:solidFill>
                <a:srgbClr val="000000"/>
              </a:solidFill>
              <a:latin typeface="Arial"/>
              <a:ea typeface="Arial"/>
              <a:cs typeface="Arial"/>
            </a:rPr>
            <a:t> 12.2
</a:t>
          </a:r>
          <a:r>
            <a:rPr lang="en-US" cap="none" sz="1100" b="0" i="0" u="none" baseline="0">
              <a:solidFill>
                <a:srgbClr val="000000"/>
              </a:solidFill>
              <a:latin typeface="Arial"/>
              <a:ea typeface="Arial"/>
              <a:cs typeface="Arial"/>
            </a:rPr>
            <a:t>Produced by Veronique de Rugy, Mercatus Center at George Mason University</a:t>
          </a:r>
        </a:p>
      </cdr:txBody>
    </cdr:sp>
  </cdr:relSizeAnchor>
  <cdr:relSizeAnchor xmlns:cdr="http://schemas.openxmlformats.org/drawingml/2006/chartDrawing">
    <cdr:from>
      <cdr:x>0.4595</cdr:x>
      <cdr:y>0.00925</cdr:y>
    </cdr:from>
    <cdr:to>
      <cdr:x>0.568</cdr:x>
      <cdr:y>0.1625</cdr:y>
    </cdr:to>
    <cdr:sp>
      <cdr:nvSpPr>
        <cdr:cNvPr id="2" name="TextBox 2"/>
        <cdr:cNvSpPr txBox="1">
          <a:spLocks noChangeArrowheads="1"/>
        </cdr:cNvSpPr>
      </cdr:nvSpPr>
      <cdr:spPr>
        <a:xfrm>
          <a:off x="4019550" y="57150"/>
          <a:ext cx="952500" cy="981075"/>
        </a:xfrm>
        <a:prstGeom prst="rect">
          <a:avLst/>
        </a:prstGeom>
        <a:noFill/>
        <a:ln w="9525" cmpd="sng">
          <a:noFill/>
        </a:ln>
      </cdr:spPr>
      <cdr:txBody>
        <a:bodyPr vertOverflow="clip" wrap="square" lIns="91440" tIns="45720" rIns="91440" bIns="45720"/>
        <a:p>
          <a:pPr algn="ctr">
            <a:defRPr/>
          </a:pPr>
          <a:r>
            <a:rPr lang="en-US" cap="none" sz="2000" b="0" i="0" u="none" baseline="0">
              <a:solidFill>
                <a:srgbClr val="000000"/>
              </a:solidFill>
              <a:latin typeface="Arial"/>
              <a:ea typeface="Arial"/>
              <a:cs typeface="Arial"/>
            </a:rPr>
            <a:t>Post-1960s Explosion of Federal Grants to State and Local</a:t>
          </a:r>
          <a:r>
            <a:rPr lang="en-US" cap="none" sz="2000" b="0" i="0" u="none" baseline="0">
              <a:solidFill>
                <a:srgbClr val="000000"/>
              </a:solidFill>
              <a:latin typeface="Arial"/>
              <a:ea typeface="Arial"/>
              <a:cs typeface="Arial"/>
            </a:rPr>
            <a:t> Governments
</a:t>
          </a:r>
          <a:r>
            <a:rPr lang="en-US" cap="none" sz="1800" b="0" i="0" u="none" baseline="0">
              <a:solidFill>
                <a:srgbClr val="000000"/>
              </a:solidFill>
              <a:latin typeface="Arial"/>
              <a:ea typeface="Arial"/>
              <a:cs typeface="Arial"/>
            </a:rPr>
            <a:t>By Function, 1960 - 2011</a:t>
          </a:r>
        </a:p>
      </cdr:txBody>
    </cdr:sp>
  </cdr:relSizeAnchor>
  <cdr:relSizeAnchor xmlns:cdr="http://schemas.openxmlformats.org/drawingml/2006/chartDrawing">
    <cdr:from>
      <cdr:x>0.48575</cdr:x>
      <cdr:y>0.1495</cdr:y>
    </cdr:from>
    <cdr:to>
      <cdr:x>0.59425</cdr:x>
      <cdr:y>0.29075</cdr:y>
    </cdr:to>
    <cdr:sp>
      <cdr:nvSpPr>
        <cdr:cNvPr id="3" name="TextBox 3"/>
        <cdr:cNvSpPr txBox="1">
          <a:spLocks noChangeArrowheads="1"/>
        </cdr:cNvSpPr>
      </cdr:nvSpPr>
      <cdr:spPr>
        <a:xfrm>
          <a:off x="4248150" y="952500"/>
          <a:ext cx="952500" cy="904875"/>
        </a:xfrm>
        <a:prstGeom prst="rect">
          <a:avLst/>
        </a:prstGeom>
        <a:noFill/>
        <a:ln w="9525" cmpd="sng">
          <a:noFill/>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91275"/>
    <xdr:graphicFrame>
      <xdr:nvGraphicFramePr>
        <xdr:cNvPr id="1" name="Shape 1025"/>
        <xdr:cNvGraphicFramePr/>
      </xdr:nvGraphicFramePr>
      <xdr:xfrm>
        <a:off x="832256400" y="832256400"/>
        <a:ext cx="8763000" cy="63912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B67"/>
  <sheetViews>
    <sheetView defaultGridColor="0" zoomScale="87" zoomScaleNormal="87" zoomScalePageLayoutView="0" colorId="22" workbookViewId="0" topLeftCell="A1">
      <pane xSplit="1" ySplit="3" topLeftCell="B38" activePane="bottomRight" state="frozen"/>
      <selection pane="topLeft" activeCell="A1" sqref="A1"/>
      <selection pane="topRight" activeCell="B1" sqref="B1"/>
      <selection pane="bottomLeft" activeCell="A8" sqref="A8"/>
      <selection pane="bottomRight" activeCell="C65" sqref="C65"/>
    </sheetView>
  </sheetViews>
  <sheetFormatPr defaultColWidth="9.140625" defaultRowHeight="15"/>
  <cols>
    <col min="1" max="1" width="60.7109375" style="1" customWidth="1"/>
    <col min="2" max="80" width="10.7109375" style="0" customWidth="1"/>
  </cols>
  <sheetData>
    <row r="1" spans="1:11" s="1" customFormat="1" ht="15">
      <c r="A1" s="27" t="s">
        <v>0</v>
      </c>
      <c r="B1" s="27"/>
      <c r="C1" s="27"/>
      <c r="D1" s="27"/>
      <c r="E1" s="27"/>
      <c r="F1" s="27"/>
      <c r="G1" s="27"/>
      <c r="H1" s="27"/>
      <c r="I1" s="27"/>
      <c r="J1" s="27"/>
      <c r="K1" s="27"/>
    </row>
    <row r="2" spans="1:10" s="1" customFormat="1" ht="14.25">
      <c r="A2" s="28" t="s">
        <v>1</v>
      </c>
      <c r="B2" s="28"/>
      <c r="C2" s="28"/>
      <c r="D2" s="28"/>
      <c r="E2" s="28"/>
      <c r="F2" s="28"/>
      <c r="G2" s="28"/>
      <c r="H2" s="28"/>
      <c r="I2" s="28"/>
      <c r="J2" s="28"/>
    </row>
    <row r="3" spans="1:80" s="1" customFormat="1" ht="30">
      <c r="A3" s="2" t="s">
        <v>2</v>
      </c>
      <c r="B3" s="3" t="s">
        <v>3</v>
      </c>
      <c r="C3" s="3" t="s">
        <v>4</v>
      </c>
      <c r="D3" s="3" t="s">
        <v>5</v>
      </c>
      <c r="E3" s="3" t="s">
        <v>6</v>
      </c>
      <c r="F3" s="3" t="s">
        <v>7</v>
      </c>
      <c r="G3" s="3" t="s">
        <v>8</v>
      </c>
      <c r="H3" s="3" t="s">
        <v>9</v>
      </c>
      <c r="I3" s="3" t="s">
        <v>10</v>
      </c>
      <c r="J3" s="3" t="s">
        <v>11</v>
      </c>
      <c r="K3" s="3" t="s">
        <v>12</v>
      </c>
      <c r="L3" s="3" t="s">
        <v>13</v>
      </c>
      <c r="M3" s="3" t="s">
        <v>14</v>
      </c>
      <c r="N3" s="3" t="s">
        <v>15</v>
      </c>
      <c r="O3" s="3" t="s">
        <v>16</v>
      </c>
      <c r="P3" s="3" t="s">
        <v>17</v>
      </c>
      <c r="Q3" s="3" t="s">
        <v>18</v>
      </c>
      <c r="R3" s="3" t="s">
        <v>19</v>
      </c>
      <c r="S3" s="3" t="s">
        <v>20</v>
      </c>
      <c r="T3" s="3" t="s">
        <v>21</v>
      </c>
      <c r="U3" s="3" t="s">
        <v>22</v>
      </c>
      <c r="V3" s="3" t="s">
        <v>23</v>
      </c>
      <c r="W3" s="3" t="s">
        <v>24</v>
      </c>
      <c r="X3" s="3" t="s">
        <v>25</v>
      </c>
      <c r="Y3" s="3" t="s">
        <v>26</v>
      </c>
      <c r="Z3" s="3" t="s">
        <v>27</v>
      </c>
      <c r="AA3" s="3" t="s">
        <v>28</v>
      </c>
      <c r="AB3" s="3" t="s">
        <v>29</v>
      </c>
      <c r="AC3" s="3" t="s">
        <v>30</v>
      </c>
      <c r="AD3" s="3" t="s">
        <v>31</v>
      </c>
      <c r="AE3" s="3" t="s">
        <v>32</v>
      </c>
      <c r="AF3" s="3" t="s">
        <v>33</v>
      </c>
      <c r="AG3" s="3" t="s">
        <v>34</v>
      </c>
      <c r="AH3" s="3" t="s">
        <v>35</v>
      </c>
      <c r="AI3" s="3" t="s">
        <v>36</v>
      </c>
      <c r="AJ3" s="3" t="s">
        <v>37</v>
      </c>
      <c r="AK3" s="3" t="s">
        <v>38</v>
      </c>
      <c r="AL3" s="3" t="s">
        <v>39</v>
      </c>
      <c r="AM3" s="3" t="s">
        <v>40</v>
      </c>
      <c r="AN3" s="3" t="s">
        <v>41</v>
      </c>
      <c r="AO3" s="3" t="s">
        <v>42</v>
      </c>
      <c r="AP3" s="3" t="s">
        <v>43</v>
      </c>
      <c r="AQ3" s="3" t="s">
        <v>44</v>
      </c>
      <c r="AR3" s="3" t="s">
        <v>45</v>
      </c>
      <c r="AS3" s="3" t="s">
        <v>46</v>
      </c>
      <c r="AT3" s="3" t="s">
        <v>47</v>
      </c>
      <c r="AU3" s="3" t="s">
        <v>48</v>
      </c>
      <c r="AV3" s="3" t="s">
        <v>49</v>
      </c>
      <c r="AW3" s="3" t="s">
        <v>50</v>
      </c>
      <c r="AX3" s="3" t="s">
        <v>51</v>
      </c>
      <c r="AY3" s="3" t="s">
        <v>52</v>
      </c>
      <c r="AZ3" s="3" t="s">
        <v>53</v>
      </c>
      <c r="BA3" s="3" t="s">
        <v>54</v>
      </c>
      <c r="BB3" s="3" t="s">
        <v>55</v>
      </c>
      <c r="BC3" s="3" t="s">
        <v>56</v>
      </c>
      <c r="BD3" s="3" t="s">
        <v>57</v>
      </c>
      <c r="BE3" s="3" t="s">
        <v>58</v>
      </c>
      <c r="BF3" s="3" t="s">
        <v>59</v>
      </c>
      <c r="BG3" s="3" t="s">
        <v>60</v>
      </c>
      <c r="BH3" s="3" t="s">
        <v>61</v>
      </c>
      <c r="BI3" s="3" t="s">
        <v>62</v>
      </c>
      <c r="BJ3" s="3" t="s">
        <v>63</v>
      </c>
      <c r="BK3" s="3" t="s">
        <v>64</v>
      </c>
      <c r="BL3" s="3" t="s">
        <v>65</v>
      </c>
      <c r="BM3" s="3" t="s">
        <v>66</v>
      </c>
      <c r="BN3" s="3" t="s">
        <v>67</v>
      </c>
      <c r="BO3" s="3" t="s">
        <v>68</v>
      </c>
      <c r="BP3" s="3" t="s">
        <v>69</v>
      </c>
      <c r="BQ3" s="3" t="s">
        <v>70</v>
      </c>
      <c r="BR3" s="3" t="s">
        <v>71</v>
      </c>
      <c r="BS3" s="3" t="s">
        <v>72</v>
      </c>
      <c r="BT3" s="3" t="s">
        <v>73</v>
      </c>
      <c r="BU3" s="3" t="s">
        <v>74</v>
      </c>
      <c r="BV3" s="3" t="s">
        <v>75</v>
      </c>
      <c r="BW3" s="3" t="s">
        <v>76</v>
      </c>
      <c r="BX3" s="3" t="s">
        <v>77</v>
      </c>
      <c r="BY3" s="3" t="s">
        <v>78</v>
      </c>
      <c r="BZ3" s="3" t="s">
        <v>79</v>
      </c>
      <c r="CA3" s="3" t="s">
        <v>80</v>
      </c>
      <c r="CB3" s="3" t="s">
        <v>81</v>
      </c>
    </row>
    <row r="4" spans="1:80" s="1" customFormat="1" ht="14.25">
      <c r="A4" s="4" t="s">
        <v>82</v>
      </c>
      <c r="B4" s="5" t="s">
        <v>83</v>
      </c>
      <c r="C4" s="5" t="s">
        <v>83</v>
      </c>
      <c r="D4" s="5" t="s">
        <v>83</v>
      </c>
      <c r="E4" s="5" t="s">
        <v>83</v>
      </c>
      <c r="F4" s="5" t="s">
        <v>83</v>
      </c>
      <c r="G4" s="5" t="s">
        <v>83</v>
      </c>
      <c r="H4" s="5" t="s">
        <v>83</v>
      </c>
      <c r="I4" s="5" t="s">
        <v>83</v>
      </c>
      <c r="J4" s="5" t="s">
        <v>83</v>
      </c>
      <c r="K4" s="5" t="s">
        <v>83</v>
      </c>
      <c r="L4" s="5" t="s">
        <v>83</v>
      </c>
      <c r="M4" s="5" t="s">
        <v>83</v>
      </c>
      <c r="N4" s="5" t="s">
        <v>84</v>
      </c>
      <c r="O4" s="5">
        <v>13</v>
      </c>
      <c r="P4" s="5">
        <v>14</v>
      </c>
      <c r="Q4" s="5">
        <v>10</v>
      </c>
      <c r="R4" s="5">
        <v>10</v>
      </c>
      <c r="S4" s="5">
        <v>9</v>
      </c>
      <c r="T4" s="5">
        <v>14</v>
      </c>
      <c r="U4" s="5">
        <v>11</v>
      </c>
      <c r="V4" s="5">
        <v>5</v>
      </c>
      <c r="W4" s="5">
        <v>11</v>
      </c>
      <c r="X4" s="5">
        <v>17</v>
      </c>
      <c r="Y4" s="5">
        <v>40</v>
      </c>
      <c r="Z4" s="5">
        <v>35</v>
      </c>
      <c r="AA4" s="5">
        <v>33</v>
      </c>
      <c r="AB4" s="5">
        <v>25</v>
      </c>
      <c r="AC4" s="5">
        <v>27</v>
      </c>
      <c r="AD4" s="5">
        <v>27</v>
      </c>
      <c r="AE4" s="5">
        <v>34</v>
      </c>
      <c r="AF4" s="5">
        <v>37</v>
      </c>
      <c r="AG4" s="5">
        <v>34</v>
      </c>
      <c r="AH4" s="5">
        <v>45</v>
      </c>
      <c r="AI4" s="5">
        <v>57</v>
      </c>
      <c r="AJ4" s="5">
        <v>64</v>
      </c>
      <c r="AK4" s="5">
        <v>74</v>
      </c>
      <c r="AL4" s="5">
        <v>89</v>
      </c>
      <c r="AM4" s="5">
        <v>15</v>
      </c>
      <c r="AN4" s="5">
        <v>96</v>
      </c>
      <c r="AO4" s="5">
        <v>60</v>
      </c>
      <c r="AP4" s="5">
        <v>94</v>
      </c>
      <c r="AQ4" s="5">
        <v>93</v>
      </c>
      <c r="AR4" s="5">
        <v>75</v>
      </c>
      <c r="AS4" s="5">
        <v>68</v>
      </c>
      <c r="AT4" s="5">
        <v>86</v>
      </c>
      <c r="AU4" s="5">
        <v>95</v>
      </c>
      <c r="AV4" s="5">
        <v>157</v>
      </c>
      <c r="AW4" s="5">
        <v>177</v>
      </c>
      <c r="AX4" s="5">
        <v>193</v>
      </c>
      <c r="AY4" s="5">
        <v>188</v>
      </c>
      <c r="AZ4" s="5">
        <v>253</v>
      </c>
      <c r="BA4" s="5">
        <v>241</v>
      </c>
      <c r="BB4" s="5">
        <v>185</v>
      </c>
      <c r="BC4" s="5">
        <v>318</v>
      </c>
      <c r="BD4" s="5">
        <v>152</v>
      </c>
      <c r="BE4" s="5">
        <v>169</v>
      </c>
      <c r="BF4" s="5">
        <v>68</v>
      </c>
      <c r="BG4" s="5">
        <v>38</v>
      </c>
      <c r="BH4" s="5" t="s">
        <v>83</v>
      </c>
      <c r="BI4" s="5">
        <v>12</v>
      </c>
      <c r="BJ4" s="5">
        <v>1</v>
      </c>
      <c r="BK4" s="5">
        <v>2</v>
      </c>
      <c r="BL4" s="5">
        <v>47</v>
      </c>
      <c r="BM4" s="5">
        <v>91</v>
      </c>
      <c r="BN4" s="5" t="s">
        <v>83</v>
      </c>
      <c r="BO4" s="5" t="s">
        <v>83</v>
      </c>
      <c r="BP4" s="5">
        <v>2</v>
      </c>
      <c r="BQ4" s="5">
        <v>2</v>
      </c>
      <c r="BR4" s="5" t="s">
        <v>83</v>
      </c>
      <c r="BS4" s="5">
        <v>1</v>
      </c>
      <c r="BT4" s="5">
        <v>26</v>
      </c>
      <c r="BU4" s="5">
        <v>90</v>
      </c>
      <c r="BV4" s="5">
        <v>67</v>
      </c>
      <c r="BW4" s="5">
        <v>205</v>
      </c>
      <c r="BX4" s="5">
        <v>31</v>
      </c>
      <c r="BY4" s="5">
        <v>32</v>
      </c>
      <c r="BZ4" s="5">
        <v>21</v>
      </c>
      <c r="CA4" s="5">
        <v>5</v>
      </c>
      <c r="CB4" s="5" t="s">
        <v>83</v>
      </c>
    </row>
    <row r="5" spans="1:80" s="1" customFormat="1" ht="14.25">
      <c r="A5" s="4" t="s">
        <v>85</v>
      </c>
      <c r="B5" s="5" t="s">
        <v>83</v>
      </c>
      <c r="C5" s="5" t="s">
        <v>83</v>
      </c>
      <c r="D5" s="5" t="s">
        <v>83</v>
      </c>
      <c r="E5" s="5" t="s">
        <v>83</v>
      </c>
      <c r="F5" s="5" t="s">
        <v>83</v>
      </c>
      <c r="G5" s="5" t="s">
        <v>83</v>
      </c>
      <c r="H5" s="5" t="s">
        <v>83</v>
      </c>
      <c r="I5" s="5" t="s">
        <v>83</v>
      </c>
      <c r="J5" s="5" t="s">
        <v>83</v>
      </c>
      <c r="K5" s="5" t="s">
        <v>83</v>
      </c>
      <c r="L5" s="5" t="s">
        <v>83</v>
      </c>
      <c r="M5" s="5" t="s">
        <v>83</v>
      </c>
      <c r="N5" s="5" t="s">
        <v>83</v>
      </c>
      <c r="O5" s="5" t="s">
        <v>83</v>
      </c>
      <c r="P5" s="5" t="s">
        <v>83</v>
      </c>
      <c r="Q5" s="5" t="s">
        <v>83</v>
      </c>
      <c r="R5" s="5" t="s">
        <v>83</v>
      </c>
      <c r="S5" s="5" t="s">
        <v>83</v>
      </c>
      <c r="T5" s="5" t="s">
        <v>83</v>
      </c>
      <c r="U5" s="5" t="s">
        <v>83</v>
      </c>
      <c r="V5" s="5" t="s">
        <v>83</v>
      </c>
      <c r="W5" s="5">
        <v>1</v>
      </c>
      <c r="X5" s="5">
        <v>7</v>
      </c>
      <c r="Y5" s="5">
        <v>7</v>
      </c>
      <c r="Z5" s="5">
        <v>4</v>
      </c>
      <c r="AA5" s="5">
        <v>4</v>
      </c>
      <c r="AB5" s="5">
        <v>6</v>
      </c>
      <c r="AC5" s="5">
        <v>7</v>
      </c>
      <c r="AD5" s="5">
        <v>6</v>
      </c>
      <c r="AE5" s="5">
        <v>6</v>
      </c>
      <c r="AF5" s="5">
        <v>5</v>
      </c>
      <c r="AG5" s="5">
        <v>5</v>
      </c>
      <c r="AH5" s="5">
        <v>5</v>
      </c>
      <c r="AI5" s="5">
        <v>6</v>
      </c>
      <c r="AJ5" s="5">
        <v>7</v>
      </c>
      <c r="AK5" s="5" t="s">
        <v>83</v>
      </c>
      <c r="AL5" s="5" t="s">
        <v>83</v>
      </c>
      <c r="AM5" s="5" t="s">
        <v>83</v>
      </c>
      <c r="AN5" s="5" t="s">
        <v>83</v>
      </c>
      <c r="AO5" s="5" t="s">
        <v>83</v>
      </c>
      <c r="AP5" s="5" t="s">
        <v>83</v>
      </c>
      <c r="AQ5" s="5" t="s">
        <v>83</v>
      </c>
      <c r="AR5" s="5" t="s">
        <v>83</v>
      </c>
      <c r="AS5" s="5" t="s">
        <v>83</v>
      </c>
      <c r="AT5" s="5" t="s">
        <v>83</v>
      </c>
      <c r="AU5" s="5" t="s">
        <v>83</v>
      </c>
      <c r="AV5" s="5" t="s">
        <v>83</v>
      </c>
      <c r="AW5" s="5" t="s">
        <v>83</v>
      </c>
      <c r="AX5" s="5" t="s">
        <v>83</v>
      </c>
      <c r="AY5" s="5" t="s">
        <v>83</v>
      </c>
      <c r="AZ5" s="5" t="s">
        <v>83</v>
      </c>
      <c r="BA5" s="5" t="s">
        <v>83</v>
      </c>
      <c r="BB5" s="5" t="s">
        <v>83</v>
      </c>
      <c r="BC5" s="5" t="s">
        <v>83</v>
      </c>
      <c r="BD5" s="5" t="s">
        <v>83</v>
      </c>
      <c r="BE5" s="5" t="s">
        <v>83</v>
      </c>
      <c r="BF5" s="5" t="s">
        <v>83</v>
      </c>
      <c r="BG5" s="5" t="s">
        <v>83</v>
      </c>
      <c r="BH5" s="5" t="s">
        <v>83</v>
      </c>
      <c r="BI5" s="5" t="s">
        <v>83</v>
      </c>
      <c r="BJ5" s="5" t="s">
        <v>83</v>
      </c>
      <c r="BK5" s="5" t="s">
        <v>83</v>
      </c>
      <c r="BL5" s="5" t="s">
        <v>83</v>
      </c>
      <c r="BM5" s="5" t="s">
        <v>83</v>
      </c>
      <c r="BN5" s="5" t="s">
        <v>83</v>
      </c>
      <c r="BO5" s="5" t="s">
        <v>83</v>
      </c>
      <c r="BP5" s="5" t="s">
        <v>83</v>
      </c>
      <c r="BQ5" s="5" t="s">
        <v>83</v>
      </c>
      <c r="BR5" s="5" t="s">
        <v>83</v>
      </c>
      <c r="BS5" s="5" t="s">
        <v>83</v>
      </c>
      <c r="BT5" s="5" t="s">
        <v>83</v>
      </c>
      <c r="BU5" s="5" t="s">
        <v>83</v>
      </c>
      <c r="BV5" s="5" t="s">
        <v>83</v>
      </c>
      <c r="BW5" s="5" t="s">
        <v>83</v>
      </c>
      <c r="BX5" s="5" t="s">
        <v>83</v>
      </c>
      <c r="BY5" s="5" t="s">
        <v>83</v>
      </c>
      <c r="BZ5" s="5" t="s">
        <v>83</v>
      </c>
      <c r="CA5" s="5" t="s">
        <v>83</v>
      </c>
      <c r="CB5" s="5" t="s">
        <v>83</v>
      </c>
    </row>
    <row r="6" spans="1:80" s="1" customFormat="1" ht="14.25">
      <c r="A6" s="4" t="s">
        <v>86</v>
      </c>
      <c r="B6" s="5" t="s">
        <v>83</v>
      </c>
      <c r="C6" s="5" t="s">
        <v>83</v>
      </c>
      <c r="D6" s="5" t="s">
        <v>83</v>
      </c>
      <c r="E6" s="5" t="s">
        <v>83</v>
      </c>
      <c r="F6" s="5" t="s">
        <v>83</v>
      </c>
      <c r="G6" s="5" t="s">
        <v>83</v>
      </c>
      <c r="H6" s="5" t="s">
        <v>83</v>
      </c>
      <c r="I6" s="5" t="s">
        <v>83</v>
      </c>
      <c r="J6" s="5" t="s">
        <v>83</v>
      </c>
      <c r="K6" s="5">
        <v>2</v>
      </c>
      <c r="L6" s="5">
        <v>2</v>
      </c>
      <c r="M6" s="5">
        <v>2</v>
      </c>
      <c r="N6" s="5">
        <v>3</v>
      </c>
      <c r="O6" s="5">
        <v>3</v>
      </c>
      <c r="P6" s="5">
        <v>4</v>
      </c>
      <c r="Q6" s="5">
        <v>4</v>
      </c>
      <c r="R6" s="5">
        <v>4</v>
      </c>
      <c r="S6" s="5">
        <v>5</v>
      </c>
      <c r="T6" s="5">
        <v>5</v>
      </c>
      <c r="U6" s="5">
        <v>6</v>
      </c>
      <c r="V6" s="5">
        <v>6</v>
      </c>
      <c r="W6" s="5">
        <v>6</v>
      </c>
      <c r="X6" s="5">
        <v>7</v>
      </c>
      <c r="Y6" s="5">
        <v>7</v>
      </c>
      <c r="Z6" s="5">
        <v>8</v>
      </c>
      <c r="AA6" s="5">
        <v>9</v>
      </c>
      <c r="AB6" s="5">
        <v>10</v>
      </c>
      <c r="AC6" s="5">
        <v>12</v>
      </c>
      <c r="AD6" s="5">
        <v>18</v>
      </c>
      <c r="AE6" s="5">
        <v>20</v>
      </c>
      <c r="AF6" s="5">
        <v>25</v>
      </c>
      <c r="AG6" s="5">
        <v>28</v>
      </c>
      <c r="AH6" s="5">
        <v>31</v>
      </c>
      <c r="AI6" s="5">
        <v>33</v>
      </c>
      <c r="AJ6" s="5">
        <v>36</v>
      </c>
      <c r="AK6" s="5">
        <v>43</v>
      </c>
      <c r="AL6" s="5">
        <v>56</v>
      </c>
      <c r="AM6" s="5">
        <v>27</v>
      </c>
      <c r="AN6" s="5">
        <v>74</v>
      </c>
      <c r="AO6" s="5">
        <v>180</v>
      </c>
      <c r="AP6" s="5">
        <v>183</v>
      </c>
      <c r="AQ6" s="5">
        <v>499</v>
      </c>
      <c r="AR6" s="5">
        <v>617</v>
      </c>
      <c r="AS6" s="5">
        <v>509</v>
      </c>
      <c r="AT6" s="5">
        <v>482</v>
      </c>
      <c r="AU6" s="5">
        <v>534</v>
      </c>
      <c r="AV6" s="5">
        <v>529</v>
      </c>
      <c r="AW6" s="5">
        <v>538</v>
      </c>
      <c r="AX6" s="5">
        <v>455</v>
      </c>
      <c r="AY6" s="5">
        <v>457</v>
      </c>
      <c r="AZ6" s="5">
        <v>420</v>
      </c>
      <c r="BA6" s="5">
        <v>461</v>
      </c>
      <c r="BB6" s="5">
        <v>457</v>
      </c>
      <c r="BC6" s="5">
        <v>448</v>
      </c>
      <c r="BD6" s="5">
        <v>460</v>
      </c>
      <c r="BE6" s="5">
        <v>466</v>
      </c>
      <c r="BF6" s="5">
        <v>492</v>
      </c>
      <c r="BG6" s="5">
        <v>481</v>
      </c>
      <c r="BH6" s="5">
        <v>440</v>
      </c>
      <c r="BI6" s="5">
        <v>424</v>
      </c>
      <c r="BJ6" s="5">
        <v>462</v>
      </c>
      <c r="BK6" s="5">
        <v>433</v>
      </c>
      <c r="BL6" s="5">
        <v>492</v>
      </c>
      <c r="BM6" s="5">
        <v>528</v>
      </c>
      <c r="BN6" s="5">
        <v>589</v>
      </c>
      <c r="BO6" s="5">
        <v>608</v>
      </c>
      <c r="BP6" s="5">
        <v>636</v>
      </c>
      <c r="BQ6" s="5">
        <v>651</v>
      </c>
      <c r="BR6" s="5">
        <v>667</v>
      </c>
      <c r="BS6" s="5">
        <v>524</v>
      </c>
      <c r="BT6" s="5">
        <v>999</v>
      </c>
      <c r="BU6" s="5">
        <v>2656</v>
      </c>
      <c r="BV6" s="5">
        <v>5128</v>
      </c>
      <c r="BW6" s="5">
        <v>4030</v>
      </c>
      <c r="BX6" s="5">
        <v>1160</v>
      </c>
      <c r="BY6" s="5">
        <v>1108</v>
      </c>
      <c r="BZ6" s="5">
        <v>924</v>
      </c>
      <c r="CA6" s="5">
        <v>530</v>
      </c>
      <c r="CB6" s="5">
        <v>541</v>
      </c>
    </row>
    <row r="7" spans="1:80" s="16" customFormat="1" ht="14.25">
      <c r="A7" s="14" t="s">
        <v>87</v>
      </c>
      <c r="B7" s="15">
        <v>2</v>
      </c>
      <c r="C7" s="15">
        <v>5</v>
      </c>
      <c r="D7" s="15">
        <v>4</v>
      </c>
      <c r="E7" s="15">
        <v>3</v>
      </c>
      <c r="F7" s="15">
        <v>3</v>
      </c>
      <c r="G7" s="15">
        <v>8</v>
      </c>
      <c r="H7" s="15">
        <v>7</v>
      </c>
      <c r="I7" s="15">
        <v>10</v>
      </c>
      <c r="J7" s="15">
        <v>12</v>
      </c>
      <c r="K7" s="15">
        <v>14</v>
      </c>
      <c r="L7" s="15">
        <v>18</v>
      </c>
      <c r="M7" s="15">
        <v>19</v>
      </c>
      <c r="N7" s="15">
        <v>21</v>
      </c>
      <c r="O7" s="15">
        <v>23</v>
      </c>
      <c r="P7" s="15">
        <v>31</v>
      </c>
      <c r="Q7" s="15">
        <v>36</v>
      </c>
      <c r="R7" s="15">
        <v>41</v>
      </c>
      <c r="S7" s="15">
        <v>42</v>
      </c>
      <c r="T7" s="15">
        <v>67</v>
      </c>
      <c r="U7" s="15">
        <v>94</v>
      </c>
      <c r="V7" s="15">
        <v>108</v>
      </c>
      <c r="W7" s="15">
        <v>109</v>
      </c>
      <c r="X7" s="15">
        <v>116</v>
      </c>
      <c r="Y7" s="15">
        <v>163</v>
      </c>
      <c r="Z7" s="15">
        <v>168</v>
      </c>
      <c r="AA7" s="15">
        <v>183</v>
      </c>
      <c r="AB7" s="15">
        <v>227</v>
      </c>
      <c r="AC7" s="15">
        <v>254</v>
      </c>
      <c r="AD7" s="15">
        <v>320</v>
      </c>
      <c r="AE7" s="15">
        <v>351</v>
      </c>
      <c r="AF7" s="15">
        <v>411</v>
      </c>
      <c r="AG7" s="15">
        <v>755</v>
      </c>
      <c r="AH7" s="15">
        <v>758</v>
      </c>
      <c r="AI7" s="15">
        <v>1066</v>
      </c>
      <c r="AJ7" s="15">
        <v>1995</v>
      </c>
      <c r="AK7" s="15">
        <v>2437</v>
      </c>
      <c r="AL7" s="15">
        <v>3027</v>
      </c>
      <c r="AM7" s="15">
        <v>1064</v>
      </c>
      <c r="AN7" s="15">
        <v>4189</v>
      </c>
      <c r="AO7" s="15">
        <v>3898</v>
      </c>
      <c r="AP7" s="15">
        <v>4631</v>
      </c>
      <c r="AQ7" s="15">
        <v>5363</v>
      </c>
      <c r="AR7" s="15">
        <v>4944</v>
      </c>
      <c r="AS7" s="15">
        <v>4872</v>
      </c>
      <c r="AT7" s="15">
        <v>4018</v>
      </c>
      <c r="AU7" s="15">
        <v>3779</v>
      </c>
      <c r="AV7" s="15">
        <v>4069</v>
      </c>
      <c r="AW7" s="15">
        <v>4255</v>
      </c>
      <c r="AX7" s="15">
        <v>4073</v>
      </c>
      <c r="AY7" s="15">
        <v>3747</v>
      </c>
      <c r="AZ7" s="15">
        <v>3606</v>
      </c>
      <c r="BA7" s="15">
        <v>3745</v>
      </c>
      <c r="BB7" s="15">
        <v>4040</v>
      </c>
      <c r="BC7" s="15">
        <v>3929</v>
      </c>
      <c r="BD7" s="15">
        <v>3796</v>
      </c>
      <c r="BE7" s="15">
        <v>3727</v>
      </c>
      <c r="BF7" s="15">
        <v>3985</v>
      </c>
      <c r="BG7" s="15">
        <v>3822</v>
      </c>
      <c r="BH7" s="15">
        <v>3998</v>
      </c>
      <c r="BI7" s="15">
        <v>3758</v>
      </c>
      <c r="BJ7" s="15">
        <v>4103</v>
      </c>
      <c r="BK7" s="15">
        <v>4595</v>
      </c>
      <c r="BL7" s="15">
        <v>4882</v>
      </c>
      <c r="BM7" s="15">
        <v>5085</v>
      </c>
      <c r="BN7" s="15">
        <v>5593</v>
      </c>
      <c r="BO7" s="15">
        <v>6009</v>
      </c>
      <c r="BP7" s="15">
        <v>5858</v>
      </c>
      <c r="BQ7" s="15">
        <v>6062</v>
      </c>
      <c r="BR7" s="15">
        <v>6047</v>
      </c>
      <c r="BS7" s="15">
        <v>5902</v>
      </c>
      <c r="BT7" s="15">
        <v>6285</v>
      </c>
      <c r="BU7" s="15">
        <v>9132</v>
      </c>
      <c r="BV7" s="15">
        <v>8259</v>
      </c>
      <c r="BW7" s="15">
        <v>7083</v>
      </c>
      <c r="BX7" s="15">
        <v>6495</v>
      </c>
      <c r="BY7" s="15">
        <v>5916</v>
      </c>
      <c r="BZ7" s="15">
        <v>5936</v>
      </c>
      <c r="CA7" s="15">
        <v>6101</v>
      </c>
      <c r="CB7" s="15">
        <v>5947</v>
      </c>
    </row>
    <row r="8" spans="1:80" s="1" customFormat="1" ht="14.25">
      <c r="A8" s="6" t="s">
        <v>88</v>
      </c>
      <c r="B8" s="5">
        <v>2</v>
      </c>
      <c r="C8" s="5">
        <v>5</v>
      </c>
      <c r="D8" s="5">
        <v>4</v>
      </c>
      <c r="E8" s="5">
        <v>3</v>
      </c>
      <c r="F8" s="5">
        <v>3</v>
      </c>
      <c r="G8" s="5">
        <v>8</v>
      </c>
      <c r="H8" s="5">
        <v>7</v>
      </c>
      <c r="I8" s="5">
        <v>10</v>
      </c>
      <c r="J8" s="5">
        <v>12</v>
      </c>
      <c r="K8" s="5">
        <v>14</v>
      </c>
      <c r="L8" s="5">
        <v>18</v>
      </c>
      <c r="M8" s="5">
        <v>19</v>
      </c>
      <c r="N8" s="5">
        <v>21</v>
      </c>
      <c r="O8" s="5">
        <v>23</v>
      </c>
      <c r="P8" s="5">
        <v>31</v>
      </c>
      <c r="Q8" s="5">
        <v>36</v>
      </c>
      <c r="R8" s="5">
        <v>41</v>
      </c>
      <c r="S8" s="5">
        <v>42</v>
      </c>
      <c r="T8" s="5">
        <v>67</v>
      </c>
      <c r="U8" s="5">
        <v>94</v>
      </c>
      <c r="V8" s="5">
        <v>108</v>
      </c>
      <c r="W8" s="5">
        <v>109</v>
      </c>
      <c r="X8" s="5">
        <v>116</v>
      </c>
      <c r="Y8" s="5">
        <v>163</v>
      </c>
      <c r="Z8" s="5">
        <v>168</v>
      </c>
      <c r="AA8" s="5">
        <v>183</v>
      </c>
      <c r="AB8" s="5">
        <v>227</v>
      </c>
      <c r="AC8" s="5">
        <v>254</v>
      </c>
      <c r="AD8" s="5">
        <v>320</v>
      </c>
      <c r="AE8" s="5">
        <v>351</v>
      </c>
      <c r="AF8" s="5">
        <v>411</v>
      </c>
      <c r="AG8" s="5">
        <v>755</v>
      </c>
      <c r="AH8" s="5">
        <v>758</v>
      </c>
      <c r="AI8" s="5">
        <v>1066</v>
      </c>
      <c r="AJ8" s="5">
        <v>1995</v>
      </c>
      <c r="AK8" s="5">
        <v>2437</v>
      </c>
      <c r="AL8" s="5">
        <v>3027</v>
      </c>
      <c r="AM8" s="5">
        <v>1064</v>
      </c>
      <c r="AN8" s="5">
        <v>4189</v>
      </c>
      <c r="AO8" s="5">
        <v>3898</v>
      </c>
      <c r="AP8" s="5">
        <v>4631</v>
      </c>
      <c r="AQ8" s="5">
        <v>5363</v>
      </c>
      <c r="AR8" s="5">
        <v>4944</v>
      </c>
      <c r="AS8" s="5">
        <v>4869</v>
      </c>
      <c r="AT8" s="5">
        <v>4005</v>
      </c>
      <c r="AU8" s="5">
        <v>3722</v>
      </c>
      <c r="AV8" s="5">
        <v>4022</v>
      </c>
      <c r="AW8" s="5">
        <v>4167</v>
      </c>
      <c r="AX8" s="5">
        <v>3945</v>
      </c>
      <c r="AY8" s="5">
        <v>3540</v>
      </c>
      <c r="AZ8" s="5">
        <v>3316</v>
      </c>
      <c r="BA8" s="5">
        <v>3323</v>
      </c>
      <c r="BB8" s="5">
        <v>3514</v>
      </c>
      <c r="BC8" s="5">
        <v>3484</v>
      </c>
      <c r="BD8" s="5">
        <v>3318</v>
      </c>
      <c r="BE8" s="5">
        <v>3255</v>
      </c>
      <c r="BF8" s="5">
        <v>3532</v>
      </c>
      <c r="BG8" s="5">
        <v>3401</v>
      </c>
      <c r="BH8" s="5">
        <v>3580</v>
      </c>
      <c r="BI8" s="5">
        <v>3358</v>
      </c>
      <c r="BJ8" s="5">
        <v>3631</v>
      </c>
      <c r="BK8" s="5">
        <v>4012</v>
      </c>
      <c r="BL8" s="5">
        <v>4389</v>
      </c>
      <c r="BM8" s="5">
        <v>4559</v>
      </c>
      <c r="BN8" s="5">
        <v>5040</v>
      </c>
      <c r="BO8" s="5">
        <v>5578</v>
      </c>
      <c r="BP8" s="5">
        <v>5376</v>
      </c>
      <c r="BQ8" s="5">
        <v>5605</v>
      </c>
      <c r="BR8" s="5">
        <v>5597</v>
      </c>
      <c r="BS8" s="5">
        <v>5389</v>
      </c>
      <c r="BT8" s="5">
        <v>5705</v>
      </c>
      <c r="BU8" s="5">
        <v>8212</v>
      </c>
      <c r="BV8" s="5">
        <v>7370</v>
      </c>
      <c r="BW8" s="5">
        <v>6259</v>
      </c>
      <c r="BX8" s="5">
        <v>5673</v>
      </c>
      <c r="BY8" s="5">
        <v>5144</v>
      </c>
      <c r="BZ8" s="5">
        <v>5168</v>
      </c>
      <c r="CA8" s="5">
        <v>5315</v>
      </c>
      <c r="CB8" s="5">
        <v>5136</v>
      </c>
    </row>
    <row r="9" spans="1:80" s="1" customFormat="1" ht="14.25">
      <c r="A9" s="6" t="s">
        <v>89</v>
      </c>
      <c r="B9" s="5" t="s">
        <v>83</v>
      </c>
      <c r="C9" s="5" t="s">
        <v>83</v>
      </c>
      <c r="D9" s="5" t="s">
        <v>83</v>
      </c>
      <c r="E9" s="5" t="s">
        <v>83</v>
      </c>
      <c r="F9" s="5" t="s">
        <v>83</v>
      </c>
      <c r="G9" s="5" t="s">
        <v>83</v>
      </c>
      <c r="H9" s="5" t="s">
        <v>83</v>
      </c>
      <c r="I9" s="5" t="s">
        <v>83</v>
      </c>
      <c r="J9" s="5" t="s">
        <v>83</v>
      </c>
      <c r="K9" s="5" t="s">
        <v>83</v>
      </c>
      <c r="L9" s="5" t="s">
        <v>83</v>
      </c>
      <c r="M9" s="5" t="s">
        <v>83</v>
      </c>
      <c r="N9" s="5" t="s">
        <v>83</v>
      </c>
      <c r="O9" s="5" t="s">
        <v>83</v>
      </c>
      <c r="P9" s="5" t="s">
        <v>83</v>
      </c>
      <c r="Q9" s="5" t="s">
        <v>83</v>
      </c>
      <c r="R9" s="5" t="s">
        <v>83</v>
      </c>
      <c r="S9" s="5" t="s">
        <v>83</v>
      </c>
      <c r="T9" s="5" t="s">
        <v>83</v>
      </c>
      <c r="U9" s="5" t="s">
        <v>83</v>
      </c>
      <c r="V9" s="5" t="s">
        <v>83</v>
      </c>
      <c r="W9" s="5" t="s">
        <v>83</v>
      </c>
      <c r="X9" s="5" t="s">
        <v>83</v>
      </c>
      <c r="Y9" s="5" t="s">
        <v>83</v>
      </c>
      <c r="Z9" s="5" t="s">
        <v>83</v>
      </c>
      <c r="AA9" s="5" t="s">
        <v>83</v>
      </c>
      <c r="AB9" s="5" t="s">
        <v>83</v>
      </c>
      <c r="AC9" s="5" t="s">
        <v>83</v>
      </c>
      <c r="AD9" s="5" t="s">
        <v>83</v>
      </c>
      <c r="AE9" s="5" t="s">
        <v>83</v>
      </c>
      <c r="AF9" s="5" t="s">
        <v>83</v>
      </c>
      <c r="AG9" s="5" t="s">
        <v>83</v>
      </c>
      <c r="AH9" s="5" t="s">
        <v>83</v>
      </c>
      <c r="AI9" s="5" t="s">
        <v>83</v>
      </c>
      <c r="AJ9" s="5" t="s">
        <v>83</v>
      </c>
      <c r="AK9" s="5" t="s">
        <v>83</v>
      </c>
      <c r="AL9" s="5" t="s">
        <v>83</v>
      </c>
      <c r="AM9" s="5" t="s">
        <v>83</v>
      </c>
      <c r="AN9" s="5" t="s">
        <v>83</v>
      </c>
      <c r="AO9" s="5" t="s">
        <v>83</v>
      </c>
      <c r="AP9" s="5" t="s">
        <v>83</v>
      </c>
      <c r="AQ9" s="5" t="s">
        <v>83</v>
      </c>
      <c r="AR9" s="5" t="s">
        <v>83</v>
      </c>
      <c r="AS9" s="5">
        <v>3</v>
      </c>
      <c r="AT9" s="5">
        <v>13</v>
      </c>
      <c r="AU9" s="5">
        <v>57</v>
      </c>
      <c r="AV9" s="5">
        <v>47</v>
      </c>
      <c r="AW9" s="5">
        <v>88</v>
      </c>
      <c r="AX9" s="5">
        <v>128</v>
      </c>
      <c r="AY9" s="5">
        <v>208</v>
      </c>
      <c r="AZ9" s="5">
        <v>290</v>
      </c>
      <c r="BA9" s="5">
        <v>422</v>
      </c>
      <c r="BB9" s="5">
        <v>526</v>
      </c>
      <c r="BC9" s="5">
        <v>445</v>
      </c>
      <c r="BD9" s="5">
        <v>477</v>
      </c>
      <c r="BE9" s="5">
        <v>473</v>
      </c>
      <c r="BF9" s="5">
        <v>453</v>
      </c>
      <c r="BG9" s="5">
        <v>421</v>
      </c>
      <c r="BH9" s="5">
        <v>418</v>
      </c>
      <c r="BI9" s="5">
        <v>400</v>
      </c>
      <c r="BJ9" s="5">
        <v>472</v>
      </c>
      <c r="BK9" s="5">
        <v>583</v>
      </c>
      <c r="BL9" s="5">
        <v>493</v>
      </c>
      <c r="BM9" s="5">
        <v>526</v>
      </c>
      <c r="BN9" s="5">
        <v>553</v>
      </c>
      <c r="BO9" s="5">
        <v>431</v>
      </c>
      <c r="BP9" s="5">
        <v>482</v>
      </c>
      <c r="BQ9" s="5">
        <v>457</v>
      </c>
      <c r="BR9" s="5">
        <v>450</v>
      </c>
      <c r="BS9" s="5">
        <v>513</v>
      </c>
      <c r="BT9" s="5">
        <v>580</v>
      </c>
      <c r="BU9" s="5">
        <v>920</v>
      </c>
      <c r="BV9" s="5">
        <v>889</v>
      </c>
      <c r="BW9" s="5">
        <v>824</v>
      </c>
      <c r="BX9" s="5">
        <v>822</v>
      </c>
      <c r="BY9" s="5">
        <v>772</v>
      </c>
      <c r="BZ9" s="5">
        <v>768</v>
      </c>
      <c r="CA9" s="5">
        <v>786</v>
      </c>
      <c r="CB9" s="5">
        <v>811</v>
      </c>
    </row>
    <row r="10" spans="1:80" s="1" customFormat="1" ht="14.25">
      <c r="A10" s="4" t="s">
        <v>90</v>
      </c>
      <c r="B10" s="5">
        <v>25</v>
      </c>
      <c r="C10" s="5">
        <v>25</v>
      </c>
      <c r="D10" s="5">
        <v>26</v>
      </c>
      <c r="E10" s="5">
        <v>26</v>
      </c>
      <c r="F10" s="5">
        <v>26</v>
      </c>
      <c r="G10" s="5">
        <v>26</v>
      </c>
      <c r="H10" s="5">
        <v>30</v>
      </c>
      <c r="I10" s="5">
        <v>34</v>
      </c>
      <c r="J10" s="5">
        <v>64</v>
      </c>
      <c r="K10" s="5">
        <v>87</v>
      </c>
      <c r="L10" s="5">
        <v>106</v>
      </c>
      <c r="M10" s="5">
        <v>98</v>
      </c>
      <c r="N10" s="5">
        <v>84</v>
      </c>
      <c r="O10" s="5">
        <v>97</v>
      </c>
      <c r="P10" s="5">
        <v>207</v>
      </c>
      <c r="Q10" s="5">
        <v>237</v>
      </c>
      <c r="R10" s="5">
        <v>374</v>
      </c>
      <c r="S10" s="5">
        <v>369</v>
      </c>
      <c r="T10" s="5">
        <v>262</v>
      </c>
      <c r="U10" s="5">
        <v>300</v>
      </c>
      <c r="V10" s="5">
        <v>243</v>
      </c>
      <c r="W10" s="5">
        <v>365</v>
      </c>
      <c r="X10" s="5">
        <v>485</v>
      </c>
      <c r="Y10" s="5">
        <v>464</v>
      </c>
      <c r="Z10" s="5">
        <v>599</v>
      </c>
      <c r="AA10" s="5">
        <v>517</v>
      </c>
      <c r="AB10" s="5">
        <v>368</v>
      </c>
      <c r="AC10" s="5">
        <v>427</v>
      </c>
      <c r="AD10" s="5">
        <v>542</v>
      </c>
      <c r="AE10" s="5">
        <v>752</v>
      </c>
      <c r="AF10" s="5">
        <v>604</v>
      </c>
      <c r="AG10" s="5">
        <v>591</v>
      </c>
      <c r="AH10" s="5">
        <v>496</v>
      </c>
      <c r="AI10" s="5">
        <v>484</v>
      </c>
      <c r="AJ10" s="5">
        <v>481</v>
      </c>
      <c r="AK10" s="5">
        <v>404</v>
      </c>
      <c r="AL10" s="5">
        <v>425</v>
      </c>
      <c r="AM10" s="5">
        <v>123</v>
      </c>
      <c r="AN10" s="5">
        <v>371</v>
      </c>
      <c r="AO10" s="5">
        <v>426</v>
      </c>
      <c r="AP10" s="5">
        <v>456</v>
      </c>
      <c r="AQ10" s="5">
        <v>569</v>
      </c>
      <c r="AR10" s="5">
        <v>829</v>
      </c>
      <c r="AS10" s="5">
        <v>986</v>
      </c>
      <c r="AT10" s="5">
        <v>1822</v>
      </c>
      <c r="AU10" s="5">
        <v>1832</v>
      </c>
      <c r="AV10" s="5">
        <v>2420</v>
      </c>
      <c r="AW10" s="5">
        <v>1932</v>
      </c>
      <c r="AX10" s="5">
        <v>2092</v>
      </c>
      <c r="AY10" s="5">
        <v>2069</v>
      </c>
      <c r="AZ10" s="5">
        <v>1359</v>
      </c>
      <c r="BA10" s="5">
        <v>1285</v>
      </c>
      <c r="BB10" s="5">
        <v>1220</v>
      </c>
      <c r="BC10" s="5">
        <v>1142</v>
      </c>
      <c r="BD10" s="5">
        <v>1117</v>
      </c>
      <c r="BE10" s="5">
        <v>937</v>
      </c>
      <c r="BF10" s="5">
        <v>780</v>
      </c>
      <c r="BG10" s="5">
        <v>641</v>
      </c>
      <c r="BH10" s="5">
        <v>634</v>
      </c>
      <c r="BI10" s="5">
        <v>668</v>
      </c>
      <c r="BJ10" s="5">
        <v>659</v>
      </c>
      <c r="BK10" s="5">
        <v>724</v>
      </c>
      <c r="BL10" s="5">
        <v>755</v>
      </c>
      <c r="BM10" s="5">
        <v>750</v>
      </c>
      <c r="BN10" s="5">
        <v>800</v>
      </c>
      <c r="BO10" s="5">
        <v>995</v>
      </c>
      <c r="BP10" s="5">
        <v>933</v>
      </c>
      <c r="BQ10" s="5">
        <v>749</v>
      </c>
      <c r="BR10" s="5">
        <v>803</v>
      </c>
      <c r="BS10" s="5">
        <v>862</v>
      </c>
      <c r="BT10" s="5">
        <v>937</v>
      </c>
      <c r="BU10" s="5">
        <v>843</v>
      </c>
      <c r="BV10" s="5">
        <v>938</v>
      </c>
      <c r="BW10" s="5">
        <v>1084</v>
      </c>
      <c r="BX10" s="5">
        <v>1010</v>
      </c>
      <c r="BY10" s="5">
        <v>817</v>
      </c>
      <c r="BZ10" s="5">
        <v>806</v>
      </c>
      <c r="CA10" s="5">
        <v>749</v>
      </c>
      <c r="CB10" s="5">
        <v>757</v>
      </c>
    </row>
    <row r="11" spans="1:80" s="1" customFormat="1" ht="14.25">
      <c r="A11" s="4" t="s">
        <v>91</v>
      </c>
      <c r="B11" s="5" t="s">
        <v>83</v>
      </c>
      <c r="C11" s="5" t="s">
        <v>83</v>
      </c>
      <c r="D11" s="5" t="s">
        <v>83</v>
      </c>
      <c r="E11" s="5" t="s">
        <v>83</v>
      </c>
      <c r="F11" s="5" t="s">
        <v>83</v>
      </c>
      <c r="G11" s="5" t="s">
        <v>83</v>
      </c>
      <c r="H11" s="5" t="s">
        <v>83</v>
      </c>
      <c r="I11" s="5" t="s">
        <v>83</v>
      </c>
      <c r="J11" s="5" t="s">
        <v>83</v>
      </c>
      <c r="K11" s="5" t="s">
        <v>83</v>
      </c>
      <c r="L11" s="5" t="s">
        <v>83</v>
      </c>
      <c r="M11" s="5" t="s">
        <v>83</v>
      </c>
      <c r="N11" s="5" t="s">
        <v>83</v>
      </c>
      <c r="O11" s="5" t="s">
        <v>83</v>
      </c>
      <c r="P11" s="5" t="s">
        <v>83</v>
      </c>
      <c r="Q11" s="5" t="s">
        <v>83</v>
      </c>
      <c r="R11" s="5" t="s">
        <v>83</v>
      </c>
      <c r="S11" s="5" t="s">
        <v>83</v>
      </c>
      <c r="T11" s="5" t="s">
        <v>83</v>
      </c>
      <c r="U11" s="5" t="s">
        <v>83</v>
      </c>
      <c r="V11" s="5">
        <v>2</v>
      </c>
      <c r="W11" s="5">
        <v>1</v>
      </c>
      <c r="X11" s="5" t="s">
        <v>84</v>
      </c>
      <c r="Y11" s="5" t="s">
        <v>84</v>
      </c>
      <c r="Z11" s="5" t="s">
        <v>84</v>
      </c>
      <c r="AA11" s="5" t="s">
        <v>84</v>
      </c>
      <c r="AB11" s="5">
        <v>2</v>
      </c>
      <c r="AC11" s="5">
        <v>4</v>
      </c>
      <c r="AD11" s="5">
        <v>9</v>
      </c>
      <c r="AE11" s="5">
        <v>10</v>
      </c>
      <c r="AF11" s="5">
        <v>4</v>
      </c>
      <c r="AG11" s="5">
        <v>2</v>
      </c>
      <c r="AH11" s="5" t="s">
        <v>84</v>
      </c>
      <c r="AI11" s="5">
        <v>2</v>
      </c>
      <c r="AJ11" s="5">
        <v>3</v>
      </c>
      <c r="AK11" s="5">
        <v>2</v>
      </c>
      <c r="AL11" s="5">
        <v>4</v>
      </c>
      <c r="AM11" s="5">
        <v>2</v>
      </c>
      <c r="AN11" s="5">
        <v>8</v>
      </c>
      <c r="AO11" s="5">
        <v>13</v>
      </c>
      <c r="AP11" s="5">
        <v>12</v>
      </c>
      <c r="AQ11" s="5">
        <v>3</v>
      </c>
      <c r="AR11" s="5">
        <v>4</v>
      </c>
      <c r="AS11" s="5">
        <v>3</v>
      </c>
      <c r="AT11" s="5">
        <v>62</v>
      </c>
      <c r="AU11" s="5">
        <v>2</v>
      </c>
      <c r="AV11" s="5">
        <v>2</v>
      </c>
      <c r="AW11" s="5">
        <v>2</v>
      </c>
      <c r="AX11" s="5">
        <v>1</v>
      </c>
      <c r="AY11" s="5">
        <v>1</v>
      </c>
      <c r="AZ11" s="5" t="s">
        <v>83</v>
      </c>
      <c r="BA11" s="5" t="s">
        <v>83</v>
      </c>
      <c r="BB11" s="5" t="s">
        <v>83</v>
      </c>
      <c r="BC11" s="5">
        <v>11</v>
      </c>
      <c r="BD11" s="5">
        <v>6</v>
      </c>
      <c r="BE11" s="5">
        <v>8</v>
      </c>
      <c r="BF11" s="5">
        <v>5</v>
      </c>
      <c r="BG11" s="5">
        <v>8</v>
      </c>
      <c r="BH11" s="5">
        <v>9</v>
      </c>
      <c r="BI11" s="5">
        <v>9</v>
      </c>
      <c r="BJ11" s="5">
        <v>810</v>
      </c>
      <c r="BK11" s="5">
        <v>1218</v>
      </c>
      <c r="BL11" s="5">
        <v>1337</v>
      </c>
      <c r="BM11" s="5">
        <v>1319</v>
      </c>
      <c r="BN11" s="5">
        <v>1154</v>
      </c>
      <c r="BO11" s="5">
        <v>1166</v>
      </c>
      <c r="BP11" s="5">
        <v>1364</v>
      </c>
      <c r="BQ11" s="5">
        <v>1474</v>
      </c>
      <c r="BR11" s="5">
        <v>1448</v>
      </c>
      <c r="BS11" s="5">
        <v>1496</v>
      </c>
      <c r="BT11" s="5">
        <v>1608</v>
      </c>
      <c r="BU11" s="5">
        <v>1792</v>
      </c>
      <c r="BV11" s="5">
        <v>2322</v>
      </c>
      <c r="BW11" s="5">
        <v>2877</v>
      </c>
      <c r="BX11" s="5">
        <v>2839</v>
      </c>
      <c r="BY11" s="5">
        <v>7707</v>
      </c>
      <c r="BZ11" s="5">
        <v>3124</v>
      </c>
      <c r="CA11" s="5">
        <v>2259</v>
      </c>
      <c r="CB11" s="5">
        <v>2251</v>
      </c>
    </row>
    <row r="12" spans="1:80" s="1" customFormat="1" ht="14.25">
      <c r="A12" s="6" t="s">
        <v>88</v>
      </c>
      <c r="B12" s="5" t="s">
        <v>83</v>
      </c>
      <c r="C12" s="5" t="s">
        <v>83</v>
      </c>
      <c r="D12" s="5" t="s">
        <v>83</v>
      </c>
      <c r="E12" s="5" t="s">
        <v>83</v>
      </c>
      <c r="F12" s="5" t="s">
        <v>83</v>
      </c>
      <c r="G12" s="5" t="s">
        <v>83</v>
      </c>
      <c r="H12" s="5" t="s">
        <v>83</v>
      </c>
      <c r="I12" s="5" t="s">
        <v>83</v>
      </c>
      <c r="J12" s="5" t="s">
        <v>83</v>
      </c>
      <c r="K12" s="5" t="s">
        <v>83</v>
      </c>
      <c r="L12" s="5" t="s">
        <v>83</v>
      </c>
      <c r="M12" s="5" t="s">
        <v>83</v>
      </c>
      <c r="N12" s="5" t="s">
        <v>83</v>
      </c>
      <c r="O12" s="5" t="s">
        <v>83</v>
      </c>
      <c r="P12" s="5" t="s">
        <v>83</v>
      </c>
      <c r="Q12" s="5" t="s">
        <v>83</v>
      </c>
      <c r="R12" s="5" t="s">
        <v>83</v>
      </c>
      <c r="S12" s="5" t="s">
        <v>83</v>
      </c>
      <c r="T12" s="5" t="s">
        <v>83</v>
      </c>
      <c r="U12" s="5" t="s">
        <v>83</v>
      </c>
      <c r="V12" s="5">
        <v>2</v>
      </c>
      <c r="W12" s="5">
        <v>1</v>
      </c>
      <c r="X12" s="5" t="s">
        <v>92</v>
      </c>
      <c r="Y12" s="5" t="s">
        <v>92</v>
      </c>
      <c r="Z12" s="5" t="s">
        <v>92</v>
      </c>
      <c r="AA12" s="5" t="s">
        <v>92</v>
      </c>
      <c r="AB12" s="5">
        <v>2</v>
      </c>
      <c r="AC12" s="5">
        <v>4</v>
      </c>
      <c r="AD12" s="5">
        <v>9</v>
      </c>
      <c r="AE12" s="5">
        <v>10</v>
      </c>
      <c r="AF12" s="5">
        <v>4</v>
      </c>
      <c r="AG12" s="5">
        <v>2</v>
      </c>
      <c r="AH12" s="5" t="s">
        <v>92</v>
      </c>
      <c r="AI12" s="5">
        <v>2</v>
      </c>
      <c r="AJ12" s="5">
        <v>3</v>
      </c>
      <c r="AK12" s="5">
        <v>2</v>
      </c>
      <c r="AL12" s="5">
        <v>4</v>
      </c>
      <c r="AM12" s="5">
        <v>2</v>
      </c>
      <c r="AN12" s="5">
        <v>8</v>
      </c>
      <c r="AO12" s="5">
        <v>13</v>
      </c>
      <c r="AP12" s="5">
        <v>12</v>
      </c>
      <c r="AQ12" s="5">
        <v>3</v>
      </c>
      <c r="AR12" s="5">
        <v>4</v>
      </c>
      <c r="AS12" s="5">
        <v>3</v>
      </c>
      <c r="AT12" s="5">
        <v>62</v>
      </c>
      <c r="AU12" s="5">
        <v>2</v>
      </c>
      <c r="AV12" s="5">
        <v>2</v>
      </c>
      <c r="AW12" s="5">
        <v>2</v>
      </c>
      <c r="AX12" s="5">
        <v>1</v>
      </c>
      <c r="AY12" s="5">
        <v>1</v>
      </c>
      <c r="AZ12" s="5" t="s">
        <v>83</v>
      </c>
      <c r="BA12" s="5" t="s">
        <v>83</v>
      </c>
      <c r="BB12" s="5" t="s">
        <v>83</v>
      </c>
      <c r="BC12" s="5">
        <v>11</v>
      </c>
      <c r="BD12" s="5">
        <v>6</v>
      </c>
      <c r="BE12" s="5">
        <v>8</v>
      </c>
      <c r="BF12" s="5">
        <v>5</v>
      </c>
      <c r="BG12" s="5">
        <v>8</v>
      </c>
      <c r="BH12" s="5">
        <v>9</v>
      </c>
      <c r="BI12" s="5">
        <v>9</v>
      </c>
      <c r="BJ12" s="5">
        <v>810</v>
      </c>
      <c r="BK12" s="5">
        <v>1218</v>
      </c>
      <c r="BL12" s="5">
        <v>1337</v>
      </c>
      <c r="BM12" s="5">
        <v>1319</v>
      </c>
      <c r="BN12" s="5">
        <v>1154</v>
      </c>
      <c r="BO12" s="5">
        <v>1166</v>
      </c>
      <c r="BP12" s="5">
        <v>1364</v>
      </c>
      <c r="BQ12" s="5">
        <v>1474</v>
      </c>
      <c r="BR12" s="5">
        <v>1448</v>
      </c>
      <c r="BS12" s="5">
        <v>1496</v>
      </c>
      <c r="BT12" s="5">
        <v>1608</v>
      </c>
      <c r="BU12" s="5">
        <v>1792</v>
      </c>
      <c r="BV12" s="5">
        <v>2322</v>
      </c>
      <c r="BW12" s="5">
        <v>2877</v>
      </c>
      <c r="BX12" s="5">
        <v>1623</v>
      </c>
      <c r="BY12" s="5">
        <v>2291</v>
      </c>
      <c r="BZ12" s="5">
        <v>2306</v>
      </c>
      <c r="CA12" s="5">
        <v>2259</v>
      </c>
      <c r="CB12" s="5">
        <v>2251</v>
      </c>
    </row>
    <row r="13" spans="1:80" s="1" customFormat="1" ht="14.25">
      <c r="A13" s="6" t="s">
        <v>89</v>
      </c>
      <c r="B13" s="5" t="s">
        <v>83</v>
      </c>
      <c r="C13" s="5" t="s">
        <v>83</v>
      </c>
      <c r="D13" s="5" t="s">
        <v>83</v>
      </c>
      <c r="E13" s="5" t="s">
        <v>83</v>
      </c>
      <c r="F13" s="5" t="s">
        <v>83</v>
      </c>
      <c r="G13" s="5" t="s">
        <v>83</v>
      </c>
      <c r="H13" s="5" t="s">
        <v>83</v>
      </c>
      <c r="I13" s="5" t="s">
        <v>83</v>
      </c>
      <c r="J13" s="5" t="s">
        <v>83</v>
      </c>
      <c r="K13" s="5" t="s">
        <v>83</v>
      </c>
      <c r="L13" s="5" t="s">
        <v>83</v>
      </c>
      <c r="M13" s="5" t="s">
        <v>83</v>
      </c>
      <c r="N13" s="5" t="s">
        <v>83</v>
      </c>
      <c r="O13" s="5" t="s">
        <v>83</v>
      </c>
      <c r="P13" s="5" t="s">
        <v>83</v>
      </c>
      <c r="Q13" s="5" t="s">
        <v>83</v>
      </c>
      <c r="R13" s="5" t="s">
        <v>83</v>
      </c>
      <c r="S13" s="5" t="s">
        <v>83</v>
      </c>
      <c r="T13" s="5" t="s">
        <v>83</v>
      </c>
      <c r="U13" s="5" t="s">
        <v>83</v>
      </c>
      <c r="V13" s="5" t="s">
        <v>83</v>
      </c>
      <c r="W13" s="5" t="s">
        <v>83</v>
      </c>
      <c r="X13" s="5" t="s">
        <v>83</v>
      </c>
      <c r="Y13" s="5" t="s">
        <v>83</v>
      </c>
      <c r="Z13" s="5" t="s">
        <v>83</v>
      </c>
      <c r="AA13" s="5" t="s">
        <v>83</v>
      </c>
      <c r="AB13" s="5" t="s">
        <v>83</v>
      </c>
      <c r="AC13" s="5" t="s">
        <v>83</v>
      </c>
      <c r="AD13" s="5" t="s">
        <v>83</v>
      </c>
      <c r="AE13" s="5" t="s">
        <v>83</v>
      </c>
      <c r="AF13" s="5" t="s">
        <v>83</v>
      </c>
      <c r="AG13" s="5" t="s">
        <v>83</v>
      </c>
      <c r="AH13" s="5" t="s">
        <v>83</v>
      </c>
      <c r="AI13" s="5" t="s">
        <v>83</v>
      </c>
      <c r="AJ13" s="5" t="s">
        <v>83</v>
      </c>
      <c r="AK13" s="5" t="s">
        <v>83</v>
      </c>
      <c r="AL13" s="5" t="s">
        <v>83</v>
      </c>
      <c r="AM13" s="5" t="s">
        <v>83</v>
      </c>
      <c r="AN13" s="5" t="s">
        <v>83</v>
      </c>
      <c r="AO13" s="5" t="s">
        <v>83</v>
      </c>
      <c r="AP13" s="5" t="s">
        <v>83</v>
      </c>
      <c r="AQ13" s="5" t="s">
        <v>83</v>
      </c>
      <c r="AR13" s="5" t="s">
        <v>83</v>
      </c>
      <c r="AS13" s="5" t="s">
        <v>83</v>
      </c>
      <c r="AT13" s="5" t="s">
        <v>83</v>
      </c>
      <c r="AU13" s="5" t="s">
        <v>83</v>
      </c>
      <c r="AV13" s="5" t="s">
        <v>83</v>
      </c>
      <c r="AW13" s="5" t="s">
        <v>83</v>
      </c>
      <c r="AX13" s="5" t="s">
        <v>83</v>
      </c>
      <c r="AY13" s="5" t="s">
        <v>83</v>
      </c>
      <c r="AZ13" s="5" t="s">
        <v>83</v>
      </c>
      <c r="BA13" s="5" t="s">
        <v>83</v>
      </c>
      <c r="BB13" s="5" t="s">
        <v>83</v>
      </c>
      <c r="BC13" s="5" t="s">
        <v>83</v>
      </c>
      <c r="BD13" s="5" t="s">
        <v>83</v>
      </c>
      <c r="BE13" s="5" t="s">
        <v>83</v>
      </c>
      <c r="BF13" s="5" t="s">
        <v>83</v>
      </c>
      <c r="BG13" s="5" t="s">
        <v>83</v>
      </c>
      <c r="BH13" s="5" t="s">
        <v>83</v>
      </c>
      <c r="BI13" s="5" t="s">
        <v>83</v>
      </c>
      <c r="BJ13" s="5" t="s">
        <v>83</v>
      </c>
      <c r="BK13" s="5" t="s">
        <v>83</v>
      </c>
      <c r="BL13" s="5" t="s">
        <v>83</v>
      </c>
      <c r="BM13" s="5" t="s">
        <v>83</v>
      </c>
      <c r="BN13" s="5" t="s">
        <v>83</v>
      </c>
      <c r="BO13" s="5" t="s">
        <v>83</v>
      </c>
      <c r="BP13" s="5" t="s">
        <v>83</v>
      </c>
      <c r="BQ13" s="5" t="s">
        <v>83</v>
      </c>
      <c r="BR13" s="5" t="s">
        <v>83</v>
      </c>
      <c r="BS13" s="5" t="s">
        <v>83</v>
      </c>
      <c r="BT13" s="5" t="s">
        <v>83</v>
      </c>
      <c r="BU13" s="5" t="s">
        <v>83</v>
      </c>
      <c r="BV13" s="5" t="s">
        <v>83</v>
      </c>
      <c r="BW13" s="5" t="s">
        <v>83</v>
      </c>
      <c r="BX13" s="5">
        <v>1216</v>
      </c>
      <c r="BY13" s="5">
        <v>5416</v>
      </c>
      <c r="BZ13" s="5">
        <v>818</v>
      </c>
      <c r="CA13" s="5" t="s">
        <v>83</v>
      </c>
      <c r="CB13" s="5" t="s">
        <v>83</v>
      </c>
    </row>
    <row r="14" spans="1:80" s="1" customFormat="1" ht="14.25">
      <c r="A14" s="4" t="s">
        <v>93</v>
      </c>
      <c r="B14" s="5">
        <v>165</v>
      </c>
      <c r="C14" s="5">
        <v>172</v>
      </c>
      <c r="D14" s="5">
        <v>152</v>
      </c>
      <c r="E14" s="5">
        <v>88</v>
      </c>
      <c r="F14" s="5">
        <v>48</v>
      </c>
      <c r="G14" s="5">
        <v>34</v>
      </c>
      <c r="H14" s="5">
        <v>45</v>
      </c>
      <c r="I14" s="5">
        <v>183</v>
      </c>
      <c r="J14" s="5">
        <v>334</v>
      </c>
      <c r="K14" s="5">
        <v>434</v>
      </c>
      <c r="L14" s="5">
        <v>465</v>
      </c>
      <c r="M14" s="5">
        <v>426</v>
      </c>
      <c r="N14" s="5">
        <v>448</v>
      </c>
      <c r="O14" s="5">
        <v>528</v>
      </c>
      <c r="P14" s="5">
        <v>540</v>
      </c>
      <c r="Q14" s="5">
        <v>594</v>
      </c>
      <c r="R14" s="5">
        <v>746</v>
      </c>
      <c r="S14" s="5">
        <v>976</v>
      </c>
      <c r="T14" s="5">
        <v>1562</v>
      </c>
      <c r="U14" s="5">
        <v>2671</v>
      </c>
      <c r="V14" s="5">
        <v>2999</v>
      </c>
      <c r="W14" s="5">
        <v>2688</v>
      </c>
      <c r="X14" s="5">
        <v>2841</v>
      </c>
      <c r="Y14" s="5">
        <v>3077</v>
      </c>
      <c r="Z14" s="5">
        <v>3716</v>
      </c>
      <c r="AA14" s="5">
        <v>4100</v>
      </c>
      <c r="AB14" s="5">
        <v>4072</v>
      </c>
      <c r="AC14" s="5">
        <v>4135</v>
      </c>
      <c r="AD14" s="5">
        <v>4340</v>
      </c>
      <c r="AE14" s="5">
        <v>4408</v>
      </c>
      <c r="AF14" s="5">
        <v>4599</v>
      </c>
      <c r="AG14" s="5">
        <v>4919</v>
      </c>
      <c r="AH14" s="5">
        <v>5065</v>
      </c>
      <c r="AI14" s="5">
        <v>5349</v>
      </c>
      <c r="AJ14" s="5">
        <v>5279</v>
      </c>
      <c r="AK14" s="5">
        <v>5864</v>
      </c>
      <c r="AL14" s="5">
        <v>7980</v>
      </c>
      <c r="AM14" s="5">
        <v>2007</v>
      </c>
      <c r="AN14" s="5">
        <v>8299</v>
      </c>
      <c r="AO14" s="5">
        <v>8837</v>
      </c>
      <c r="AP14" s="5">
        <v>10931</v>
      </c>
      <c r="AQ14" s="5">
        <v>13022</v>
      </c>
      <c r="AR14" s="5">
        <v>13404</v>
      </c>
      <c r="AS14" s="5">
        <v>12110</v>
      </c>
      <c r="AT14" s="5">
        <v>13200</v>
      </c>
      <c r="AU14" s="5">
        <v>14988</v>
      </c>
      <c r="AV14" s="5">
        <v>17009</v>
      </c>
      <c r="AW14" s="5">
        <v>18318</v>
      </c>
      <c r="AX14" s="5">
        <v>16873</v>
      </c>
      <c r="AY14" s="5">
        <v>18043</v>
      </c>
      <c r="AZ14" s="5">
        <v>18176</v>
      </c>
      <c r="BA14" s="5">
        <v>19174</v>
      </c>
      <c r="BB14" s="5">
        <v>19826</v>
      </c>
      <c r="BC14" s="5">
        <v>20556</v>
      </c>
      <c r="BD14" s="5">
        <v>22292</v>
      </c>
      <c r="BE14" s="5">
        <v>23633</v>
      </c>
      <c r="BF14" s="5">
        <v>25787</v>
      </c>
      <c r="BG14" s="5">
        <v>25957</v>
      </c>
      <c r="BH14" s="5">
        <v>26846</v>
      </c>
      <c r="BI14" s="5">
        <v>26144</v>
      </c>
      <c r="BJ14" s="5">
        <v>28904</v>
      </c>
      <c r="BK14" s="5">
        <v>32222</v>
      </c>
      <c r="BL14" s="5">
        <v>36647</v>
      </c>
      <c r="BM14" s="5">
        <v>40998</v>
      </c>
      <c r="BN14" s="5">
        <v>41029</v>
      </c>
      <c r="BO14" s="5">
        <v>41471</v>
      </c>
      <c r="BP14" s="5">
        <v>43370</v>
      </c>
      <c r="BQ14" s="5">
        <v>46683</v>
      </c>
      <c r="BR14" s="5">
        <v>47945</v>
      </c>
      <c r="BS14" s="5">
        <v>51216</v>
      </c>
      <c r="BT14" s="5">
        <v>55438</v>
      </c>
      <c r="BU14" s="5">
        <v>60981</v>
      </c>
      <c r="BV14" s="5">
        <v>60986</v>
      </c>
      <c r="BW14" s="5">
        <v>66695</v>
      </c>
      <c r="BX14" s="5">
        <v>81918</v>
      </c>
      <c r="BY14" s="5">
        <v>74124</v>
      </c>
      <c r="BZ14" s="5">
        <v>68598</v>
      </c>
      <c r="CA14" s="5">
        <v>68898</v>
      </c>
      <c r="CB14" s="5">
        <v>70911</v>
      </c>
    </row>
    <row r="15" spans="1:80" s="1" customFormat="1" ht="14.25">
      <c r="A15" s="6" t="s">
        <v>88</v>
      </c>
      <c r="B15" s="5">
        <v>165</v>
      </c>
      <c r="C15" s="5">
        <v>172</v>
      </c>
      <c r="D15" s="5">
        <v>152</v>
      </c>
      <c r="E15" s="5">
        <v>88</v>
      </c>
      <c r="F15" s="5">
        <v>48</v>
      </c>
      <c r="G15" s="5">
        <v>34</v>
      </c>
      <c r="H15" s="5">
        <v>45</v>
      </c>
      <c r="I15" s="5">
        <v>183</v>
      </c>
      <c r="J15" s="5">
        <v>334</v>
      </c>
      <c r="K15" s="5">
        <v>434</v>
      </c>
      <c r="L15" s="5">
        <v>465</v>
      </c>
      <c r="M15" s="5">
        <v>426</v>
      </c>
      <c r="N15" s="5">
        <v>448</v>
      </c>
      <c r="O15" s="5">
        <v>528</v>
      </c>
      <c r="P15" s="5">
        <v>540</v>
      </c>
      <c r="Q15" s="5">
        <v>594</v>
      </c>
      <c r="R15" s="5">
        <v>746</v>
      </c>
      <c r="S15" s="5">
        <v>23</v>
      </c>
      <c r="T15" s="5">
        <v>69</v>
      </c>
      <c r="U15" s="5">
        <v>82</v>
      </c>
      <c r="V15" s="5">
        <v>86</v>
      </c>
      <c r="W15" s="5">
        <v>97</v>
      </c>
      <c r="X15" s="5">
        <v>89</v>
      </c>
      <c r="Y15" s="5">
        <v>93</v>
      </c>
      <c r="Z15" s="5">
        <v>109</v>
      </c>
      <c r="AA15" s="5">
        <v>120</v>
      </c>
      <c r="AB15" s="5">
        <v>113</v>
      </c>
      <c r="AC15" s="5">
        <v>170</v>
      </c>
      <c r="AD15" s="5">
        <v>222</v>
      </c>
      <c r="AE15" s="5">
        <v>323</v>
      </c>
      <c r="AF15" s="5">
        <v>299</v>
      </c>
      <c r="AG15" s="5">
        <v>295</v>
      </c>
      <c r="AH15" s="5">
        <v>385</v>
      </c>
      <c r="AI15" s="5">
        <v>468</v>
      </c>
      <c r="AJ15" s="5">
        <v>596</v>
      </c>
      <c r="AK15" s="5">
        <v>911</v>
      </c>
      <c r="AL15" s="5">
        <v>1492</v>
      </c>
      <c r="AM15" s="5">
        <v>347</v>
      </c>
      <c r="AN15" s="5">
        <v>2031</v>
      </c>
      <c r="AO15" s="5">
        <v>2305</v>
      </c>
      <c r="AP15" s="5">
        <v>3307</v>
      </c>
      <c r="AQ15" s="5">
        <v>3450</v>
      </c>
      <c r="AR15" s="5">
        <v>3983</v>
      </c>
      <c r="AS15" s="5">
        <v>3974</v>
      </c>
      <c r="AT15" s="5">
        <v>4074</v>
      </c>
      <c r="AU15" s="5">
        <v>3835</v>
      </c>
      <c r="AV15" s="5">
        <v>3115</v>
      </c>
      <c r="AW15" s="5">
        <v>2852</v>
      </c>
      <c r="AX15" s="5">
        <v>2691</v>
      </c>
      <c r="AY15" s="5">
        <v>2629</v>
      </c>
      <c r="AZ15" s="5">
        <v>2746</v>
      </c>
      <c r="BA15" s="5">
        <v>2940</v>
      </c>
      <c r="BB15" s="5">
        <v>2827</v>
      </c>
      <c r="BC15" s="5">
        <v>2448</v>
      </c>
      <c r="BD15" s="5">
        <v>2851</v>
      </c>
      <c r="BE15" s="5">
        <v>1887</v>
      </c>
      <c r="BF15" s="5">
        <v>2564</v>
      </c>
      <c r="BG15" s="5">
        <v>2363</v>
      </c>
      <c r="BH15" s="5">
        <v>2740</v>
      </c>
      <c r="BI15" s="5">
        <v>2667</v>
      </c>
      <c r="BJ15" s="5">
        <v>2896</v>
      </c>
      <c r="BK15" s="5">
        <v>4355</v>
      </c>
      <c r="BL15" s="5">
        <v>6446</v>
      </c>
      <c r="BM15" s="5">
        <v>7135</v>
      </c>
      <c r="BN15" s="5">
        <v>7390</v>
      </c>
      <c r="BO15" s="5">
        <v>8066</v>
      </c>
      <c r="BP15" s="5">
        <v>8373</v>
      </c>
      <c r="BQ15" s="5">
        <v>7702</v>
      </c>
      <c r="BR15" s="5">
        <v>5873</v>
      </c>
      <c r="BS15" s="5">
        <v>5124</v>
      </c>
      <c r="BT15" s="5">
        <v>7422</v>
      </c>
      <c r="BU15" s="5">
        <v>19087</v>
      </c>
      <c r="BV15" s="5">
        <v>13970</v>
      </c>
      <c r="BW15" s="5">
        <v>14748</v>
      </c>
      <c r="BX15" s="5">
        <v>26866</v>
      </c>
      <c r="BY15" s="5">
        <v>17167</v>
      </c>
      <c r="BZ15" s="5">
        <v>9438</v>
      </c>
      <c r="CA15" s="5">
        <v>6779</v>
      </c>
      <c r="CB15" s="5">
        <v>4178</v>
      </c>
    </row>
    <row r="16" spans="1:80" s="1" customFormat="1" ht="14.25">
      <c r="A16" s="6" t="s">
        <v>89</v>
      </c>
      <c r="B16" s="5" t="s">
        <v>83</v>
      </c>
      <c r="C16" s="5" t="s">
        <v>83</v>
      </c>
      <c r="D16" s="5" t="s">
        <v>83</v>
      </c>
      <c r="E16" s="5" t="s">
        <v>83</v>
      </c>
      <c r="F16" s="5" t="s">
        <v>83</v>
      </c>
      <c r="G16" s="5" t="s">
        <v>83</v>
      </c>
      <c r="H16" s="5" t="s">
        <v>83</v>
      </c>
      <c r="I16" s="5" t="s">
        <v>83</v>
      </c>
      <c r="J16" s="5" t="s">
        <v>83</v>
      </c>
      <c r="K16" s="5" t="s">
        <v>83</v>
      </c>
      <c r="L16" s="5" t="s">
        <v>83</v>
      </c>
      <c r="M16" s="5" t="s">
        <v>83</v>
      </c>
      <c r="N16" s="5" t="s">
        <v>83</v>
      </c>
      <c r="O16" s="5" t="s">
        <v>83</v>
      </c>
      <c r="P16" s="5" t="s">
        <v>83</v>
      </c>
      <c r="Q16" s="5" t="s">
        <v>83</v>
      </c>
      <c r="R16" s="5" t="s">
        <v>83</v>
      </c>
      <c r="S16" s="5">
        <v>953</v>
      </c>
      <c r="T16" s="5">
        <v>1493</v>
      </c>
      <c r="U16" s="5">
        <v>2589</v>
      </c>
      <c r="V16" s="5">
        <v>2913</v>
      </c>
      <c r="W16" s="5">
        <v>2591</v>
      </c>
      <c r="X16" s="5">
        <v>2752</v>
      </c>
      <c r="Y16" s="5">
        <v>2984</v>
      </c>
      <c r="Z16" s="5">
        <v>3607</v>
      </c>
      <c r="AA16" s="5">
        <v>3980</v>
      </c>
      <c r="AB16" s="5">
        <v>3959</v>
      </c>
      <c r="AC16" s="5">
        <v>3966</v>
      </c>
      <c r="AD16" s="5">
        <v>4117</v>
      </c>
      <c r="AE16" s="5">
        <v>4085</v>
      </c>
      <c r="AF16" s="5">
        <v>4300</v>
      </c>
      <c r="AG16" s="5">
        <v>4624</v>
      </c>
      <c r="AH16" s="5">
        <v>4680</v>
      </c>
      <c r="AI16" s="5">
        <v>4881</v>
      </c>
      <c r="AJ16" s="5">
        <v>4683</v>
      </c>
      <c r="AK16" s="5">
        <v>4952</v>
      </c>
      <c r="AL16" s="5">
        <v>6488</v>
      </c>
      <c r="AM16" s="5">
        <v>1660</v>
      </c>
      <c r="AN16" s="5">
        <v>6268</v>
      </c>
      <c r="AO16" s="5">
        <v>6532</v>
      </c>
      <c r="AP16" s="5">
        <v>7624</v>
      </c>
      <c r="AQ16" s="5">
        <v>9571</v>
      </c>
      <c r="AR16" s="5">
        <v>9421</v>
      </c>
      <c r="AS16" s="5">
        <v>8136</v>
      </c>
      <c r="AT16" s="5">
        <v>9126</v>
      </c>
      <c r="AU16" s="5">
        <v>11153</v>
      </c>
      <c r="AV16" s="5">
        <v>13894</v>
      </c>
      <c r="AW16" s="5">
        <v>15465</v>
      </c>
      <c r="AX16" s="5">
        <v>14182</v>
      </c>
      <c r="AY16" s="5">
        <v>15414</v>
      </c>
      <c r="AZ16" s="5">
        <v>15430</v>
      </c>
      <c r="BA16" s="5">
        <v>16233</v>
      </c>
      <c r="BB16" s="5">
        <v>16999</v>
      </c>
      <c r="BC16" s="5">
        <v>18109</v>
      </c>
      <c r="BD16" s="5">
        <v>19440</v>
      </c>
      <c r="BE16" s="5">
        <v>21747</v>
      </c>
      <c r="BF16" s="5">
        <v>23223</v>
      </c>
      <c r="BG16" s="5">
        <v>23594</v>
      </c>
      <c r="BH16" s="5">
        <v>24106</v>
      </c>
      <c r="BI16" s="5">
        <v>23477</v>
      </c>
      <c r="BJ16" s="5">
        <v>26008</v>
      </c>
      <c r="BK16" s="5">
        <v>27867</v>
      </c>
      <c r="BL16" s="5">
        <v>30201</v>
      </c>
      <c r="BM16" s="5">
        <v>33863</v>
      </c>
      <c r="BN16" s="5">
        <v>33639</v>
      </c>
      <c r="BO16" s="5">
        <v>33405</v>
      </c>
      <c r="BP16" s="5">
        <v>34997</v>
      </c>
      <c r="BQ16" s="5">
        <v>38981</v>
      </c>
      <c r="BR16" s="5">
        <v>42072</v>
      </c>
      <c r="BS16" s="5">
        <v>46092</v>
      </c>
      <c r="BT16" s="5">
        <v>48016</v>
      </c>
      <c r="BU16" s="5">
        <v>41894</v>
      </c>
      <c r="BV16" s="5">
        <v>47016</v>
      </c>
      <c r="BW16" s="5">
        <v>51947</v>
      </c>
      <c r="BX16" s="5">
        <v>55052</v>
      </c>
      <c r="BY16" s="5">
        <v>56957</v>
      </c>
      <c r="BZ16" s="5">
        <v>59160</v>
      </c>
      <c r="CA16" s="5">
        <v>62119</v>
      </c>
      <c r="CB16" s="5">
        <v>66733</v>
      </c>
    </row>
    <row r="17" spans="1:80" s="1" customFormat="1" ht="14.25">
      <c r="A17" s="4" t="s">
        <v>94</v>
      </c>
      <c r="B17" s="5">
        <v>277</v>
      </c>
      <c r="C17" s="5">
        <v>117</v>
      </c>
      <c r="D17" s="5">
        <v>68</v>
      </c>
      <c r="E17" s="5">
        <v>130</v>
      </c>
      <c r="F17" s="5">
        <v>134</v>
      </c>
      <c r="G17" s="5">
        <v>119</v>
      </c>
      <c r="H17" s="5">
        <v>68</v>
      </c>
      <c r="I17" s="5">
        <v>31</v>
      </c>
      <c r="J17" s="5">
        <v>8</v>
      </c>
      <c r="K17" s="5">
        <v>8</v>
      </c>
      <c r="L17" s="5">
        <v>1</v>
      </c>
      <c r="M17" s="5" t="s">
        <v>84</v>
      </c>
      <c r="N17" s="5">
        <v>20</v>
      </c>
      <c r="O17" s="5">
        <v>25</v>
      </c>
      <c r="P17" s="5">
        <v>19</v>
      </c>
      <c r="Q17" s="5">
        <v>48</v>
      </c>
      <c r="R17" s="5">
        <v>36</v>
      </c>
      <c r="S17" s="5">
        <v>44</v>
      </c>
      <c r="T17" s="5">
        <v>53</v>
      </c>
      <c r="U17" s="5">
        <v>85</v>
      </c>
      <c r="V17" s="5">
        <v>109</v>
      </c>
      <c r="W17" s="5">
        <v>153</v>
      </c>
      <c r="X17" s="5">
        <v>185</v>
      </c>
      <c r="Y17" s="5">
        <v>246</v>
      </c>
      <c r="Z17" s="5">
        <v>517</v>
      </c>
      <c r="AA17" s="5">
        <v>643</v>
      </c>
      <c r="AB17" s="5">
        <v>575</v>
      </c>
      <c r="AC17" s="5">
        <v>582</v>
      </c>
      <c r="AD17" s="5">
        <v>862</v>
      </c>
      <c r="AE17" s="5">
        <v>1049</v>
      </c>
      <c r="AF17" s="5">
        <v>1780</v>
      </c>
      <c r="AG17" s="5">
        <v>2138</v>
      </c>
      <c r="AH17" s="5">
        <v>2523</v>
      </c>
      <c r="AI17" s="5">
        <v>2623</v>
      </c>
      <c r="AJ17" s="5">
        <v>2702</v>
      </c>
      <c r="AK17" s="5">
        <v>2842</v>
      </c>
      <c r="AL17" s="5">
        <v>3445</v>
      </c>
      <c r="AM17" s="5">
        <v>1024</v>
      </c>
      <c r="AN17" s="5">
        <v>4496</v>
      </c>
      <c r="AO17" s="5">
        <v>7078</v>
      </c>
      <c r="AP17" s="5">
        <v>6641</v>
      </c>
      <c r="AQ17" s="5">
        <v>6486</v>
      </c>
      <c r="AR17" s="5">
        <v>6124</v>
      </c>
      <c r="AS17" s="5">
        <v>5379</v>
      </c>
      <c r="AT17" s="5">
        <v>4962</v>
      </c>
      <c r="AU17" s="5">
        <v>5157</v>
      </c>
      <c r="AV17" s="5">
        <v>5221</v>
      </c>
      <c r="AW17" s="5">
        <v>4861</v>
      </c>
      <c r="AX17" s="5">
        <v>4235</v>
      </c>
      <c r="AY17" s="5">
        <v>4266</v>
      </c>
      <c r="AZ17" s="5">
        <v>4074</v>
      </c>
      <c r="BA17" s="5">
        <v>4965</v>
      </c>
      <c r="BB17" s="5">
        <v>4273</v>
      </c>
      <c r="BC17" s="5">
        <v>4539</v>
      </c>
      <c r="BD17" s="5">
        <v>5666</v>
      </c>
      <c r="BE17" s="5">
        <v>7789</v>
      </c>
      <c r="BF17" s="5">
        <v>7230</v>
      </c>
      <c r="BG17" s="5">
        <v>7850</v>
      </c>
      <c r="BH17" s="5">
        <v>8161</v>
      </c>
      <c r="BI17" s="5">
        <v>7653</v>
      </c>
      <c r="BJ17" s="5">
        <v>9332</v>
      </c>
      <c r="BK17" s="5">
        <v>8665</v>
      </c>
      <c r="BL17" s="5">
        <v>9485</v>
      </c>
      <c r="BM17" s="5">
        <v>10501</v>
      </c>
      <c r="BN17" s="5">
        <v>15082</v>
      </c>
      <c r="BO17" s="5">
        <v>12604</v>
      </c>
      <c r="BP17" s="5">
        <v>20167</v>
      </c>
      <c r="BQ17" s="5">
        <v>21285</v>
      </c>
      <c r="BR17" s="5">
        <v>20653</v>
      </c>
      <c r="BS17" s="5">
        <v>19221</v>
      </c>
      <c r="BT17" s="5">
        <v>17368</v>
      </c>
      <c r="BU17" s="5">
        <v>18818</v>
      </c>
      <c r="BV17" s="5">
        <v>19935</v>
      </c>
      <c r="BW17" s="5">
        <v>17662</v>
      </c>
      <c r="BX17" s="5">
        <v>20658</v>
      </c>
      <c r="BY17" s="5">
        <v>19985</v>
      </c>
      <c r="BZ17" s="5">
        <v>12831</v>
      </c>
      <c r="CA17" s="5">
        <v>8646</v>
      </c>
      <c r="CB17" s="5">
        <v>8401</v>
      </c>
    </row>
    <row r="18" spans="1:80" s="1" customFormat="1" ht="14.25">
      <c r="A18" s="6" t="s">
        <v>88</v>
      </c>
      <c r="B18" s="5">
        <v>277</v>
      </c>
      <c r="C18" s="5">
        <v>117</v>
      </c>
      <c r="D18" s="5">
        <v>68</v>
      </c>
      <c r="E18" s="5">
        <v>130</v>
      </c>
      <c r="F18" s="5">
        <v>134</v>
      </c>
      <c r="G18" s="5">
        <v>119</v>
      </c>
      <c r="H18" s="5">
        <v>68</v>
      </c>
      <c r="I18" s="5">
        <v>31</v>
      </c>
      <c r="J18" s="5">
        <v>8</v>
      </c>
      <c r="K18" s="5">
        <v>8</v>
      </c>
      <c r="L18" s="5">
        <v>1</v>
      </c>
      <c r="M18" s="5" t="s">
        <v>92</v>
      </c>
      <c r="N18" s="5">
        <v>20</v>
      </c>
      <c r="O18" s="5">
        <v>25</v>
      </c>
      <c r="P18" s="5">
        <v>19</v>
      </c>
      <c r="Q18" s="5">
        <v>48</v>
      </c>
      <c r="R18" s="5">
        <v>36</v>
      </c>
      <c r="S18" s="5">
        <v>44</v>
      </c>
      <c r="T18" s="5">
        <v>53</v>
      </c>
      <c r="U18" s="5">
        <v>85</v>
      </c>
      <c r="V18" s="5">
        <v>109</v>
      </c>
      <c r="W18" s="5">
        <v>153</v>
      </c>
      <c r="X18" s="5">
        <v>185</v>
      </c>
      <c r="Y18" s="5">
        <v>246</v>
      </c>
      <c r="Z18" s="5">
        <v>517</v>
      </c>
      <c r="AA18" s="5">
        <v>643</v>
      </c>
      <c r="AB18" s="5">
        <v>575</v>
      </c>
      <c r="AC18" s="5">
        <v>582</v>
      </c>
      <c r="AD18" s="5">
        <v>862</v>
      </c>
      <c r="AE18" s="5">
        <v>1049</v>
      </c>
      <c r="AF18" s="5">
        <v>1779</v>
      </c>
      <c r="AG18" s="5">
        <v>2137</v>
      </c>
      <c r="AH18" s="5">
        <v>2513</v>
      </c>
      <c r="AI18" s="5">
        <v>2606</v>
      </c>
      <c r="AJ18" s="5">
        <v>2685</v>
      </c>
      <c r="AK18" s="5">
        <v>2820</v>
      </c>
      <c r="AL18" s="5">
        <v>3391</v>
      </c>
      <c r="AM18" s="5">
        <v>1007</v>
      </c>
      <c r="AN18" s="5">
        <v>4448</v>
      </c>
      <c r="AO18" s="5">
        <v>7034</v>
      </c>
      <c r="AP18" s="5">
        <v>6596</v>
      </c>
      <c r="AQ18" s="5">
        <v>6442</v>
      </c>
      <c r="AR18" s="5">
        <v>6081</v>
      </c>
      <c r="AS18" s="5">
        <v>5364</v>
      </c>
      <c r="AT18" s="5">
        <v>4960</v>
      </c>
      <c r="AU18" s="5">
        <v>5155</v>
      </c>
      <c r="AV18" s="5">
        <v>5221</v>
      </c>
      <c r="AW18" s="5">
        <v>4861</v>
      </c>
      <c r="AX18" s="5">
        <v>4235</v>
      </c>
      <c r="AY18" s="5">
        <v>4266</v>
      </c>
      <c r="AZ18" s="5">
        <v>4074</v>
      </c>
      <c r="BA18" s="5">
        <v>4965</v>
      </c>
      <c r="BB18" s="5">
        <v>4273</v>
      </c>
      <c r="BC18" s="5">
        <v>4539</v>
      </c>
      <c r="BD18" s="5">
        <v>5665</v>
      </c>
      <c r="BE18" s="5">
        <v>7789</v>
      </c>
      <c r="BF18" s="5">
        <v>7230</v>
      </c>
      <c r="BG18" s="5">
        <v>7850</v>
      </c>
      <c r="BH18" s="5">
        <v>8161</v>
      </c>
      <c r="BI18" s="5">
        <v>7653</v>
      </c>
      <c r="BJ18" s="5">
        <v>9332</v>
      </c>
      <c r="BK18" s="5">
        <v>8665</v>
      </c>
      <c r="BL18" s="5">
        <v>9485</v>
      </c>
      <c r="BM18" s="5">
        <v>10501</v>
      </c>
      <c r="BN18" s="5">
        <v>15082</v>
      </c>
      <c r="BO18" s="5">
        <v>12604</v>
      </c>
      <c r="BP18" s="5">
        <v>20167</v>
      </c>
      <c r="BQ18" s="5">
        <v>21285</v>
      </c>
      <c r="BR18" s="5">
        <v>20653</v>
      </c>
      <c r="BS18" s="5">
        <v>19221</v>
      </c>
      <c r="BT18" s="5">
        <v>17368</v>
      </c>
      <c r="BU18" s="5">
        <v>18818</v>
      </c>
      <c r="BV18" s="5">
        <v>19935</v>
      </c>
      <c r="BW18" s="5">
        <v>17662</v>
      </c>
      <c r="BX18" s="5">
        <v>20658</v>
      </c>
      <c r="BY18" s="5">
        <v>19985</v>
      </c>
      <c r="BZ18" s="5">
        <v>12831</v>
      </c>
      <c r="CA18" s="5">
        <v>8646</v>
      </c>
      <c r="CB18" s="5">
        <v>8401</v>
      </c>
    </row>
    <row r="19" spans="1:80" s="1" customFormat="1" ht="14.25">
      <c r="A19" s="6" t="s">
        <v>89</v>
      </c>
      <c r="B19" s="5" t="s">
        <v>83</v>
      </c>
      <c r="C19" s="5" t="s">
        <v>83</v>
      </c>
      <c r="D19" s="5" t="s">
        <v>83</v>
      </c>
      <c r="E19" s="5" t="s">
        <v>83</v>
      </c>
      <c r="F19" s="5" t="s">
        <v>83</v>
      </c>
      <c r="G19" s="5" t="s">
        <v>83</v>
      </c>
      <c r="H19" s="5" t="s">
        <v>83</v>
      </c>
      <c r="I19" s="5" t="s">
        <v>83</v>
      </c>
      <c r="J19" s="5" t="s">
        <v>83</v>
      </c>
      <c r="K19" s="5" t="s">
        <v>83</v>
      </c>
      <c r="L19" s="5" t="s">
        <v>83</v>
      </c>
      <c r="M19" s="5" t="s">
        <v>83</v>
      </c>
      <c r="N19" s="5" t="s">
        <v>83</v>
      </c>
      <c r="O19" s="5" t="s">
        <v>83</v>
      </c>
      <c r="P19" s="5" t="s">
        <v>83</v>
      </c>
      <c r="Q19" s="5" t="s">
        <v>83</v>
      </c>
      <c r="R19" s="5" t="s">
        <v>83</v>
      </c>
      <c r="S19" s="5" t="s">
        <v>83</v>
      </c>
      <c r="T19" s="5" t="s">
        <v>83</v>
      </c>
      <c r="U19" s="5" t="s">
        <v>83</v>
      </c>
      <c r="V19" s="5" t="s">
        <v>83</v>
      </c>
      <c r="W19" s="5" t="s">
        <v>83</v>
      </c>
      <c r="X19" s="5" t="s">
        <v>83</v>
      </c>
      <c r="Y19" s="5" t="s">
        <v>83</v>
      </c>
      <c r="Z19" s="5" t="s">
        <v>83</v>
      </c>
      <c r="AA19" s="5" t="s">
        <v>83</v>
      </c>
      <c r="AB19" s="5" t="s">
        <v>83</v>
      </c>
      <c r="AC19" s="5" t="s">
        <v>83</v>
      </c>
      <c r="AD19" s="5" t="s">
        <v>83</v>
      </c>
      <c r="AE19" s="5" t="s">
        <v>83</v>
      </c>
      <c r="AF19" s="5">
        <v>1</v>
      </c>
      <c r="AG19" s="5">
        <v>1</v>
      </c>
      <c r="AH19" s="5">
        <v>10</v>
      </c>
      <c r="AI19" s="5">
        <v>17</v>
      </c>
      <c r="AJ19" s="5">
        <v>17</v>
      </c>
      <c r="AK19" s="5">
        <v>23</v>
      </c>
      <c r="AL19" s="5">
        <v>54</v>
      </c>
      <c r="AM19" s="5">
        <v>17</v>
      </c>
      <c r="AN19" s="5">
        <v>48</v>
      </c>
      <c r="AO19" s="5">
        <v>43</v>
      </c>
      <c r="AP19" s="5">
        <v>45</v>
      </c>
      <c r="AQ19" s="5">
        <v>44</v>
      </c>
      <c r="AR19" s="5">
        <v>43</v>
      </c>
      <c r="AS19" s="5">
        <v>16</v>
      </c>
      <c r="AT19" s="5">
        <v>3</v>
      </c>
      <c r="AU19" s="5">
        <v>2</v>
      </c>
      <c r="AV19" s="5" t="s">
        <v>92</v>
      </c>
      <c r="AW19" s="5" t="s">
        <v>95</v>
      </c>
      <c r="AX19" s="5" t="s">
        <v>92</v>
      </c>
      <c r="AY19" s="5" t="s">
        <v>83</v>
      </c>
      <c r="AZ19" s="5" t="s">
        <v>95</v>
      </c>
      <c r="BA19" s="5" t="s">
        <v>95</v>
      </c>
      <c r="BB19" s="5" t="s">
        <v>95</v>
      </c>
      <c r="BC19" s="5" t="s">
        <v>83</v>
      </c>
      <c r="BD19" s="5" t="s">
        <v>92</v>
      </c>
      <c r="BE19" s="5" t="s">
        <v>83</v>
      </c>
      <c r="BF19" s="5" t="s">
        <v>83</v>
      </c>
      <c r="BG19" s="5" t="s">
        <v>83</v>
      </c>
      <c r="BH19" s="5" t="s">
        <v>83</v>
      </c>
      <c r="BI19" s="5" t="s">
        <v>83</v>
      </c>
      <c r="BJ19" s="5" t="s">
        <v>83</v>
      </c>
      <c r="BK19" s="5" t="s">
        <v>83</v>
      </c>
      <c r="BL19" s="5" t="s">
        <v>83</v>
      </c>
      <c r="BM19" s="5" t="s">
        <v>83</v>
      </c>
      <c r="BN19" s="5" t="s">
        <v>83</v>
      </c>
      <c r="BO19" s="5" t="s">
        <v>83</v>
      </c>
      <c r="BP19" s="5" t="s">
        <v>83</v>
      </c>
      <c r="BQ19" s="5" t="s">
        <v>83</v>
      </c>
      <c r="BR19" s="5" t="s">
        <v>83</v>
      </c>
      <c r="BS19" s="5" t="s">
        <v>83</v>
      </c>
      <c r="BT19" s="5" t="s">
        <v>83</v>
      </c>
      <c r="BU19" s="5" t="s">
        <v>83</v>
      </c>
      <c r="BV19" s="5" t="s">
        <v>83</v>
      </c>
      <c r="BW19" s="5" t="s">
        <v>83</v>
      </c>
      <c r="BX19" s="5" t="s">
        <v>83</v>
      </c>
      <c r="BY19" s="5" t="s">
        <v>83</v>
      </c>
      <c r="BZ19" s="5" t="s">
        <v>83</v>
      </c>
      <c r="CA19" s="5" t="s">
        <v>83</v>
      </c>
      <c r="CB19" s="5" t="s">
        <v>83</v>
      </c>
    </row>
    <row r="20" spans="1:80" s="1" customFormat="1" ht="14.25">
      <c r="A20" s="4" t="s">
        <v>96</v>
      </c>
      <c r="B20" s="5">
        <v>28</v>
      </c>
      <c r="C20" s="5">
        <v>89</v>
      </c>
      <c r="D20" s="5">
        <v>141</v>
      </c>
      <c r="E20" s="5">
        <v>163</v>
      </c>
      <c r="F20" s="5">
        <v>134</v>
      </c>
      <c r="G20" s="5">
        <v>123</v>
      </c>
      <c r="H20" s="5">
        <v>69</v>
      </c>
      <c r="I20" s="5">
        <v>56</v>
      </c>
      <c r="J20" s="5">
        <v>117</v>
      </c>
      <c r="K20" s="5">
        <v>99</v>
      </c>
      <c r="L20" s="5">
        <v>150</v>
      </c>
      <c r="M20" s="5">
        <v>132</v>
      </c>
      <c r="N20" s="5">
        <v>217</v>
      </c>
      <c r="O20" s="5">
        <v>343</v>
      </c>
      <c r="P20" s="5">
        <v>309</v>
      </c>
      <c r="Q20" s="5">
        <v>324</v>
      </c>
      <c r="R20" s="5">
        <v>332</v>
      </c>
      <c r="S20" s="5">
        <v>331</v>
      </c>
      <c r="T20" s="5">
        <v>370</v>
      </c>
      <c r="U20" s="5">
        <v>436</v>
      </c>
      <c r="V20" s="5">
        <v>525</v>
      </c>
      <c r="W20" s="5">
        <v>567</v>
      </c>
      <c r="X20" s="5">
        <v>658</v>
      </c>
      <c r="Y20" s="5">
        <v>693</v>
      </c>
      <c r="Z20" s="5">
        <v>844</v>
      </c>
      <c r="AA20" s="5">
        <v>1050</v>
      </c>
      <c r="AB20" s="5">
        <v>2583</v>
      </c>
      <c r="AC20" s="5">
        <v>4165</v>
      </c>
      <c r="AD20" s="5">
        <v>5170</v>
      </c>
      <c r="AE20" s="5">
        <v>5085</v>
      </c>
      <c r="AF20" s="5">
        <v>6417</v>
      </c>
      <c r="AG20" s="5">
        <v>7326</v>
      </c>
      <c r="AH20" s="5">
        <v>9478</v>
      </c>
      <c r="AI20" s="5">
        <v>9497</v>
      </c>
      <c r="AJ20" s="5">
        <v>9345</v>
      </c>
      <c r="AK20" s="5">
        <v>12133</v>
      </c>
      <c r="AL20" s="5">
        <v>14141</v>
      </c>
      <c r="AM20" s="5">
        <v>3921</v>
      </c>
      <c r="AN20" s="5">
        <v>15753</v>
      </c>
      <c r="AO20" s="5">
        <v>20557</v>
      </c>
      <c r="AP20" s="5">
        <v>22249</v>
      </c>
      <c r="AQ20" s="5">
        <v>21862</v>
      </c>
      <c r="AR20" s="5">
        <v>20917</v>
      </c>
      <c r="AS20" s="5">
        <v>16187</v>
      </c>
      <c r="AT20" s="5">
        <v>15717</v>
      </c>
      <c r="AU20" s="5">
        <v>16020</v>
      </c>
      <c r="AV20" s="5">
        <v>17080</v>
      </c>
      <c r="AW20" s="5">
        <v>18158</v>
      </c>
      <c r="AX20" s="5">
        <v>17874</v>
      </c>
      <c r="AY20" s="5">
        <v>18894</v>
      </c>
      <c r="AZ20" s="5">
        <v>20649</v>
      </c>
      <c r="BA20" s="5">
        <v>21780</v>
      </c>
      <c r="BB20" s="5">
        <v>24445</v>
      </c>
      <c r="BC20" s="5">
        <v>26289</v>
      </c>
      <c r="BD20" s="5">
        <v>27524</v>
      </c>
      <c r="BE20" s="5">
        <v>29714</v>
      </c>
      <c r="BF20" s="5">
        <v>30881</v>
      </c>
      <c r="BG20" s="5">
        <v>30343</v>
      </c>
      <c r="BH20" s="5">
        <v>30688</v>
      </c>
      <c r="BI20" s="5">
        <v>32051</v>
      </c>
      <c r="BJ20" s="5">
        <v>33510</v>
      </c>
      <c r="BK20" s="5">
        <v>36672</v>
      </c>
      <c r="BL20" s="5">
        <v>40133</v>
      </c>
      <c r="BM20" s="5">
        <v>44827</v>
      </c>
      <c r="BN20" s="5">
        <v>51543</v>
      </c>
      <c r="BO20" s="5">
        <v>54201</v>
      </c>
      <c r="BP20" s="5">
        <v>57247</v>
      </c>
      <c r="BQ20" s="5">
        <v>60512</v>
      </c>
      <c r="BR20" s="5">
        <v>58077</v>
      </c>
      <c r="BS20" s="5">
        <v>58904</v>
      </c>
      <c r="BT20" s="5">
        <v>73986</v>
      </c>
      <c r="BU20" s="5">
        <v>97586</v>
      </c>
      <c r="BV20" s="5">
        <v>89147</v>
      </c>
      <c r="BW20" s="5">
        <v>114769</v>
      </c>
      <c r="BX20" s="5">
        <v>93448</v>
      </c>
      <c r="BY20" s="5">
        <v>73373</v>
      </c>
      <c r="BZ20" s="5">
        <v>68126</v>
      </c>
      <c r="CA20" s="5">
        <v>64091</v>
      </c>
      <c r="CB20" s="5">
        <v>63940</v>
      </c>
    </row>
    <row r="21" spans="1:80" s="1" customFormat="1" ht="14.25">
      <c r="A21" s="6" t="s">
        <v>88</v>
      </c>
      <c r="B21" s="5">
        <v>28</v>
      </c>
      <c r="C21" s="5">
        <v>89</v>
      </c>
      <c r="D21" s="5">
        <v>141</v>
      </c>
      <c r="E21" s="5">
        <v>163</v>
      </c>
      <c r="F21" s="5">
        <v>134</v>
      </c>
      <c r="G21" s="5">
        <v>123</v>
      </c>
      <c r="H21" s="5">
        <v>69</v>
      </c>
      <c r="I21" s="5">
        <v>56</v>
      </c>
      <c r="J21" s="5">
        <v>117</v>
      </c>
      <c r="K21" s="5">
        <v>99</v>
      </c>
      <c r="L21" s="5">
        <v>150</v>
      </c>
      <c r="M21" s="5">
        <v>132</v>
      </c>
      <c r="N21" s="5">
        <v>217</v>
      </c>
      <c r="O21" s="5">
        <v>343</v>
      </c>
      <c r="P21" s="5">
        <v>309</v>
      </c>
      <c r="Q21" s="5">
        <v>324</v>
      </c>
      <c r="R21" s="5">
        <v>332</v>
      </c>
      <c r="S21" s="5">
        <v>331</v>
      </c>
      <c r="T21" s="5">
        <v>370</v>
      </c>
      <c r="U21" s="5">
        <v>436</v>
      </c>
      <c r="V21" s="5">
        <v>525</v>
      </c>
      <c r="W21" s="5">
        <v>447</v>
      </c>
      <c r="X21" s="5">
        <v>488</v>
      </c>
      <c r="Y21" s="5">
        <v>562</v>
      </c>
      <c r="Z21" s="5">
        <v>684</v>
      </c>
      <c r="AA21" s="5">
        <v>873</v>
      </c>
      <c r="AB21" s="5">
        <v>2346</v>
      </c>
      <c r="AC21" s="5">
        <v>3882</v>
      </c>
      <c r="AD21" s="5">
        <v>4867</v>
      </c>
      <c r="AE21" s="5">
        <v>4768</v>
      </c>
      <c r="AF21" s="5">
        <v>6065</v>
      </c>
      <c r="AG21" s="5">
        <v>6969</v>
      </c>
      <c r="AH21" s="5">
        <v>9117</v>
      </c>
      <c r="AI21" s="5">
        <v>9134</v>
      </c>
      <c r="AJ21" s="5">
        <v>8971</v>
      </c>
      <c r="AK21" s="5">
        <v>11652</v>
      </c>
      <c r="AL21" s="5">
        <v>13797</v>
      </c>
      <c r="AM21" s="5">
        <v>3751</v>
      </c>
      <c r="AN21" s="5">
        <v>15202</v>
      </c>
      <c r="AO21" s="5">
        <v>19975</v>
      </c>
      <c r="AP21" s="5">
        <v>21639</v>
      </c>
      <c r="AQ21" s="5">
        <v>21152</v>
      </c>
      <c r="AR21" s="5">
        <v>20187</v>
      </c>
      <c r="AS21" s="5">
        <v>15502</v>
      </c>
      <c r="AT21" s="5">
        <v>14993</v>
      </c>
      <c r="AU21" s="5">
        <v>15257</v>
      </c>
      <c r="AV21" s="5">
        <v>16162</v>
      </c>
      <c r="AW21" s="5">
        <v>17226</v>
      </c>
      <c r="AX21" s="5">
        <v>16973</v>
      </c>
      <c r="AY21" s="5">
        <v>17944</v>
      </c>
      <c r="AZ21" s="5">
        <v>19654</v>
      </c>
      <c r="BA21" s="5">
        <v>20771</v>
      </c>
      <c r="BB21" s="5">
        <v>23400</v>
      </c>
      <c r="BC21" s="5">
        <v>25266</v>
      </c>
      <c r="BD21" s="5">
        <v>26447</v>
      </c>
      <c r="BE21" s="5">
        <v>28678</v>
      </c>
      <c r="BF21" s="5">
        <v>29801</v>
      </c>
      <c r="BG21" s="5">
        <v>29261</v>
      </c>
      <c r="BH21" s="5">
        <v>29656</v>
      </c>
      <c r="BI21" s="5">
        <v>31093</v>
      </c>
      <c r="BJ21" s="5">
        <v>32484</v>
      </c>
      <c r="BK21" s="5">
        <v>35711</v>
      </c>
      <c r="BL21" s="5">
        <v>39033</v>
      </c>
      <c r="BM21" s="5">
        <v>43787</v>
      </c>
      <c r="BN21" s="5">
        <v>50472</v>
      </c>
      <c r="BO21" s="5">
        <v>53091</v>
      </c>
      <c r="BP21" s="5">
        <v>56778</v>
      </c>
      <c r="BQ21" s="5">
        <v>59709</v>
      </c>
      <c r="BR21" s="5">
        <v>57155</v>
      </c>
      <c r="BS21" s="5">
        <v>57908</v>
      </c>
      <c r="BT21" s="5">
        <v>73033</v>
      </c>
      <c r="BU21" s="5">
        <v>96430</v>
      </c>
      <c r="BV21" s="5">
        <v>87881</v>
      </c>
      <c r="BW21" s="5">
        <v>113818</v>
      </c>
      <c r="BX21" s="5">
        <v>92523</v>
      </c>
      <c r="BY21" s="5">
        <v>72420</v>
      </c>
      <c r="BZ21" s="5">
        <v>67154</v>
      </c>
      <c r="CA21" s="5">
        <v>63102</v>
      </c>
      <c r="CB21" s="5">
        <v>62931</v>
      </c>
    </row>
    <row r="22" spans="1:80" s="1" customFormat="1" ht="14.25">
      <c r="A22" s="6" t="s">
        <v>89</v>
      </c>
      <c r="B22" s="5" t="s">
        <v>83</v>
      </c>
      <c r="C22" s="5" t="s">
        <v>83</v>
      </c>
      <c r="D22" s="5" t="s">
        <v>83</v>
      </c>
      <c r="E22" s="5" t="s">
        <v>83</v>
      </c>
      <c r="F22" s="5" t="s">
        <v>83</v>
      </c>
      <c r="G22" s="5" t="s">
        <v>83</v>
      </c>
      <c r="H22" s="5" t="s">
        <v>83</v>
      </c>
      <c r="I22" s="5" t="s">
        <v>83</v>
      </c>
      <c r="J22" s="5" t="s">
        <v>83</v>
      </c>
      <c r="K22" s="5" t="s">
        <v>83</v>
      </c>
      <c r="L22" s="5" t="s">
        <v>83</v>
      </c>
      <c r="M22" s="5" t="s">
        <v>83</v>
      </c>
      <c r="N22" s="5" t="s">
        <v>83</v>
      </c>
      <c r="O22" s="5" t="s">
        <v>83</v>
      </c>
      <c r="P22" s="5" t="s">
        <v>83</v>
      </c>
      <c r="Q22" s="5" t="s">
        <v>83</v>
      </c>
      <c r="R22" s="5" t="s">
        <v>83</v>
      </c>
      <c r="S22" s="5" t="s">
        <v>83</v>
      </c>
      <c r="T22" s="5" t="s">
        <v>83</v>
      </c>
      <c r="U22" s="5" t="s">
        <v>83</v>
      </c>
      <c r="V22" s="5" t="s">
        <v>83</v>
      </c>
      <c r="W22" s="5">
        <v>120</v>
      </c>
      <c r="X22" s="5">
        <v>170</v>
      </c>
      <c r="Y22" s="5">
        <v>131</v>
      </c>
      <c r="Z22" s="5">
        <v>160</v>
      </c>
      <c r="AA22" s="5">
        <v>177</v>
      </c>
      <c r="AB22" s="5">
        <v>237</v>
      </c>
      <c r="AC22" s="5">
        <v>283</v>
      </c>
      <c r="AD22" s="5">
        <v>303</v>
      </c>
      <c r="AE22" s="5">
        <v>317</v>
      </c>
      <c r="AF22" s="5">
        <v>351</v>
      </c>
      <c r="AG22" s="5">
        <v>357</v>
      </c>
      <c r="AH22" s="5">
        <v>360</v>
      </c>
      <c r="AI22" s="5">
        <v>363</v>
      </c>
      <c r="AJ22" s="5">
        <v>374</v>
      </c>
      <c r="AK22" s="5">
        <v>481</v>
      </c>
      <c r="AL22" s="5">
        <v>344</v>
      </c>
      <c r="AM22" s="5">
        <v>170</v>
      </c>
      <c r="AN22" s="5">
        <v>551</v>
      </c>
      <c r="AO22" s="5">
        <v>582</v>
      </c>
      <c r="AP22" s="5">
        <v>610</v>
      </c>
      <c r="AQ22" s="5">
        <v>710</v>
      </c>
      <c r="AR22" s="5">
        <v>730</v>
      </c>
      <c r="AS22" s="5">
        <v>685</v>
      </c>
      <c r="AT22" s="5">
        <v>724</v>
      </c>
      <c r="AU22" s="5">
        <v>763</v>
      </c>
      <c r="AV22" s="5">
        <v>918</v>
      </c>
      <c r="AW22" s="5">
        <v>932</v>
      </c>
      <c r="AX22" s="5">
        <v>901</v>
      </c>
      <c r="AY22" s="5">
        <v>950</v>
      </c>
      <c r="AZ22" s="5">
        <v>995</v>
      </c>
      <c r="BA22" s="5">
        <v>1009</v>
      </c>
      <c r="BB22" s="5">
        <v>1045</v>
      </c>
      <c r="BC22" s="5">
        <v>1023</v>
      </c>
      <c r="BD22" s="5">
        <v>1077</v>
      </c>
      <c r="BE22" s="5">
        <v>1036</v>
      </c>
      <c r="BF22" s="5">
        <v>1080</v>
      </c>
      <c r="BG22" s="5">
        <v>1082</v>
      </c>
      <c r="BH22" s="5">
        <v>1032</v>
      </c>
      <c r="BI22" s="5">
        <v>958</v>
      </c>
      <c r="BJ22" s="5">
        <v>1026</v>
      </c>
      <c r="BK22" s="5">
        <v>961</v>
      </c>
      <c r="BL22" s="5">
        <v>1100</v>
      </c>
      <c r="BM22" s="5">
        <v>1040</v>
      </c>
      <c r="BN22" s="5">
        <v>1071</v>
      </c>
      <c r="BO22" s="5">
        <v>1110</v>
      </c>
      <c r="BP22" s="5">
        <v>469</v>
      </c>
      <c r="BQ22" s="5">
        <v>803</v>
      </c>
      <c r="BR22" s="5">
        <v>922</v>
      </c>
      <c r="BS22" s="5">
        <v>996</v>
      </c>
      <c r="BT22" s="5">
        <v>953</v>
      </c>
      <c r="BU22" s="5">
        <v>1156</v>
      </c>
      <c r="BV22" s="5">
        <v>1266</v>
      </c>
      <c r="BW22" s="5">
        <v>951</v>
      </c>
      <c r="BX22" s="5">
        <v>925</v>
      </c>
      <c r="BY22" s="5">
        <v>953</v>
      </c>
      <c r="BZ22" s="5">
        <v>972</v>
      </c>
      <c r="CA22" s="5">
        <v>989</v>
      </c>
      <c r="CB22" s="5">
        <v>1009</v>
      </c>
    </row>
    <row r="23" spans="1:80" s="16" customFormat="1" ht="14.25">
      <c r="A23" s="14" t="s">
        <v>97</v>
      </c>
      <c r="B23" s="15">
        <v>22</v>
      </c>
      <c r="C23" s="15">
        <v>26</v>
      </c>
      <c r="D23" s="15">
        <v>30</v>
      </c>
      <c r="E23" s="15">
        <v>32</v>
      </c>
      <c r="F23" s="15">
        <v>78</v>
      </c>
      <c r="G23" s="15">
        <v>91</v>
      </c>
      <c r="H23" s="15">
        <v>68</v>
      </c>
      <c r="I23" s="15">
        <v>58</v>
      </c>
      <c r="J23" s="15">
        <v>40</v>
      </c>
      <c r="K23" s="15">
        <v>70</v>
      </c>
      <c r="L23" s="15">
        <v>122</v>
      </c>
      <c r="M23" s="15">
        <v>174</v>
      </c>
      <c r="N23" s="15">
        <v>192</v>
      </c>
      <c r="O23" s="15">
        <v>173</v>
      </c>
      <c r="P23" s="15">
        <v>144</v>
      </c>
      <c r="Q23" s="15">
        <v>125</v>
      </c>
      <c r="R23" s="15">
        <v>138</v>
      </c>
      <c r="S23" s="15">
        <v>169</v>
      </c>
      <c r="T23" s="15">
        <v>182</v>
      </c>
      <c r="U23" s="15">
        <v>222</v>
      </c>
      <c r="V23" s="15">
        <v>214</v>
      </c>
      <c r="W23" s="15">
        <v>262</v>
      </c>
      <c r="X23" s="15">
        <v>365</v>
      </c>
      <c r="Y23" s="15">
        <v>450</v>
      </c>
      <c r="Z23" s="15">
        <v>539</v>
      </c>
      <c r="AA23" s="15">
        <v>624</v>
      </c>
      <c r="AB23" s="15">
        <v>1165</v>
      </c>
      <c r="AC23" s="15">
        <v>1672</v>
      </c>
      <c r="AD23" s="15">
        <v>2706</v>
      </c>
      <c r="AE23" s="15">
        <v>3203</v>
      </c>
      <c r="AF23" s="15">
        <v>3849</v>
      </c>
      <c r="AG23" s="15">
        <v>4494</v>
      </c>
      <c r="AH23" s="15">
        <v>6010</v>
      </c>
      <c r="AI23" s="15">
        <v>6009</v>
      </c>
      <c r="AJ23" s="15">
        <v>7322</v>
      </c>
      <c r="AK23" s="15">
        <v>8810</v>
      </c>
      <c r="AL23" s="15">
        <v>10914</v>
      </c>
      <c r="AM23" s="15">
        <v>2721</v>
      </c>
      <c r="AN23" s="15">
        <v>12104</v>
      </c>
      <c r="AO23" s="15">
        <v>12725</v>
      </c>
      <c r="AP23" s="15">
        <v>14377</v>
      </c>
      <c r="AQ23" s="15">
        <v>15758</v>
      </c>
      <c r="AR23" s="15">
        <v>18895</v>
      </c>
      <c r="AS23" s="15">
        <v>18839</v>
      </c>
      <c r="AT23" s="15">
        <v>20224</v>
      </c>
      <c r="AU23" s="15">
        <v>21837</v>
      </c>
      <c r="AV23" s="15">
        <v>24451</v>
      </c>
      <c r="AW23" s="15">
        <v>26823</v>
      </c>
      <c r="AX23" s="15">
        <v>29466</v>
      </c>
      <c r="AY23" s="15">
        <v>32586</v>
      </c>
      <c r="AZ23" s="15">
        <v>36679</v>
      </c>
      <c r="BA23" s="15">
        <v>43890</v>
      </c>
      <c r="BB23" s="15">
        <v>55783</v>
      </c>
      <c r="BC23" s="15">
        <v>71416</v>
      </c>
      <c r="BD23" s="15">
        <v>79665</v>
      </c>
      <c r="BE23" s="15">
        <v>86265</v>
      </c>
      <c r="BF23" s="15">
        <v>93587</v>
      </c>
      <c r="BG23" s="15">
        <v>97650</v>
      </c>
      <c r="BH23" s="15">
        <v>98974</v>
      </c>
      <c r="BI23" s="15">
        <v>105833</v>
      </c>
      <c r="BJ23" s="15">
        <v>113969</v>
      </c>
      <c r="BK23" s="15">
        <v>124843</v>
      </c>
      <c r="BL23" s="15">
        <v>139295</v>
      </c>
      <c r="BM23" s="15">
        <v>158677</v>
      </c>
      <c r="BN23" s="15">
        <v>173814</v>
      </c>
      <c r="BO23" s="15">
        <v>189883</v>
      </c>
      <c r="BP23" s="15">
        <v>197848</v>
      </c>
      <c r="BQ23" s="15">
        <v>197347</v>
      </c>
      <c r="BR23" s="15">
        <v>208311</v>
      </c>
      <c r="BS23" s="15">
        <v>218025</v>
      </c>
      <c r="BT23" s="15">
        <v>268320</v>
      </c>
      <c r="BU23" s="15">
        <v>290168</v>
      </c>
      <c r="BV23" s="15">
        <v>292847</v>
      </c>
      <c r="BW23" s="15">
        <v>275199</v>
      </c>
      <c r="BX23" s="15">
        <v>303184</v>
      </c>
      <c r="BY23" s="15">
        <v>359434</v>
      </c>
      <c r="BZ23" s="15">
        <v>390485</v>
      </c>
      <c r="CA23" s="15">
        <v>423956</v>
      </c>
      <c r="CB23" s="15">
        <v>440494</v>
      </c>
    </row>
    <row r="24" spans="1:80" s="1" customFormat="1" ht="14.25">
      <c r="A24" s="4" t="s">
        <v>98</v>
      </c>
      <c r="B24" s="5">
        <v>341</v>
      </c>
      <c r="C24" s="5">
        <v>401</v>
      </c>
      <c r="D24" s="5">
        <v>458</v>
      </c>
      <c r="E24" s="5">
        <v>460</v>
      </c>
      <c r="F24" s="5">
        <v>476</v>
      </c>
      <c r="G24" s="5">
        <v>444</v>
      </c>
      <c r="H24" s="5">
        <v>484</v>
      </c>
      <c r="I24" s="5">
        <v>828</v>
      </c>
      <c r="J24" s="5">
        <v>884</v>
      </c>
      <c r="K24" s="5">
        <v>1096</v>
      </c>
      <c r="L24" s="5">
        <v>1335</v>
      </c>
      <c r="M24" s="5">
        <v>1386</v>
      </c>
      <c r="N24" s="5">
        <v>1387</v>
      </c>
      <c r="O24" s="5">
        <v>1555</v>
      </c>
      <c r="P24" s="5">
        <v>1698</v>
      </c>
      <c r="Q24" s="5">
        <v>1715</v>
      </c>
      <c r="R24" s="5">
        <v>1763</v>
      </c>
      <c r="S24" s="5">
        <v>1898</v>
      </c>
      <c r="T24" s="5">
        <v>2253</v>
      </c>
      <c r="U24" s="5">
        <v>2497</v>
      </c>
      <c r="V24" s="5">
        <v>2635</v>
      </c>
      <c r="W24" s="5">
        <v>2780</v>
      </c>
      <c r="X24" s="5">
        <v>3054</v>
      </c>
      <c r="Y24" s="5">
        <v>3230</v>
      </c>
      <c r="Z24" s="5">
        <v>3475</v>
      </c>
      <c r="AA24" s="5">
        <v>3512</v>
      </c>
      <c r="AB24" s="5">
        <v>3580</v>
      </c>
      <c r="AC24" s="5">
        <v>3636</v>
      </c>
      <c r="AD24" s="5">
        <v>4188</v>
      </c>
      <c r="AE24" s="5">
        <v>4806</v>
      </c>
      <c r="AF24" s="5">
        <v>5795</v>
      </c>
      <c r="AG24" s="5">
        <v>7074</v>
      </c>
      <c r="AH24" s="5">
        <v>9040</v>
      </c>
      <c r="AI24" s="5">
        <v>8872</v>
      </c>
      <c r="AJ24" s="5">
        <v>8633</v>
      </c>
      <c r="AK24" s="5">
        <v>9352</v>
      </c>
      <c r="AL24" s="5">
        <v>10948</v>
      </c>
      <c r="AM24" s="5">
        <v>2791</v>
      </c>
      <c r="AN24" s="5">
        <v>12663</v>
      </c>
      <c r="AO24" s="5">
        <v>13782</v>
      </c>
      <c r="AP24" s="5">
        <v>14740</v>
      </c>
      <c r="AQ24" s="5">
        <v>18495</v>
      </c>
      <c r="AR24" s="5">
        <v>21569</v>
      </c>
      <c r="AS24" s="5">
        <v>22332</v>
      </c>
      <c r="AT24" s="5">
        <v>25166</v>
      </c>
      <c r="AU24" s="5">
        <v>26326</v>
      </c>
      <c r="AV24" s="5">
        <v>27890</v>
      </c>
      <c r="AW24" s="5">
        <v>29864</v>
      </c>
      <c r="AX24" s="5">
        <v>30755</v>
      </c>
      <c r="AY24" s="5">
        <v>32608</v>
      </c>
      <c r="AZ24" s="5">
        <v>33861</v>
      </c>
      <c r="BA24" s="5">
        <v>36768</v>
      </c>
      <c r="BB24" s="5">
        <v>40984</v>
      </c>
      <c r="BC24" s="5">
        <v>45991</v>
      </c>
      <c r="BD24" s="5">
        <v>49628</v>
      </c>
      <c r="BE24" s="5">
        <v>54562</v>
      </c>
      <c r="BF24" s="5">
        <v>58366</v>
      </c>
      <c r="BG24" s="5">
        <v>57066</v>
      </c>
      <c r="BH24" s="5">
        <v>59012</v>
      </c>
      <c r="BI24" s="5">
        <v>63321</v>
      </c>
      <c r="BJ24" s="5">
        <v>68885</v>
      </c>
      <c r="BK24" s="5">
        <v>68653</v>
      </c>
      <c r="BL24" s="5">
        <v>76064</v>
      </c>
      <c r="BM24" s="5">
        <v>81506</v>
      </c>
      <c r="BN24" s="5">
        <v>86476</v>
      </c>
      <c r="BO24" s="5">
        <v>85983</v>
      </c>
      <c r="BP24" s="5">
        <v>90885</v>
      </c>
      <c r="BQ24" s="5">
        <v>89816</v>
      </c>
      <c r="BR24" s="5">
        <v>90971</v>
      </c>
      <c r="BS24" s="5">
        <v>96102</v>
      </c>
      <c r="BT24" s="5">
        <v>103169</v>
      </c>
      <c r="BU24" s="5">
        <v>115156</v>
      </c>
      <c r="BV24" s="5">
        <v>113625</v>
      </c>
      <c r="BW24" s="5">
        <v>106151</v>
      </c>
      <c r="BX24" s="5">
        <v>106055</v>
      </c>
      <c r="BY24" s="5">
        <v>106159</v>
      </c>
      <c r="BZ24" s="5">
        <v>107319</v>
      </c>
      <c r="CA24" s="5">
        <v>108461</v>
      </c>
      <c r="CB24" s="5">
        <v>109828</v>
      </c>
    </row>
    <row r="25" spans="1:80" s="1" customFormat="1" ht="14.25">
      <c r="A25" s="6" t="s">
        <v>88</v>
      </c>
      <c r="B25" s="5">
        <v>341</v>
      </c>
      <c r="C25" s="5">
        <v>401</v>
      </c>
      <c r="D25" s="5">
        <v>458</v>
      </c>
      <c r="E25" s="5">
        <v>460</v>
      </c>
      <c r="F25" s="5">
        <v>476</v>
      </c>
      <c r="G25" s="5">
        <v>444</v>
      </c>
      <c r="H25" s="5">
        <v>484</v>
      </c>
      <c r="I25" s="5">
        <v>828</v>
      </c>
      <c r="J25" s="5">
        <v>884</v>
      </c>
      <c r="K25" s="5">
        <v>1096</v>
      </c>
      <c r="L25" s="5">
        <v>1335</v>
      </c>
      <c r="M25" s="5">
        <v>1386</v>
      </c>
      <c r="N25" s="5">
        <v>1387</v>
      </c>
      <c r="O25" s="5">
        <v>1555</v>
      </c>
      <c r="P25" s="5">
        <v>1698</v>
      </c>
      <c r="Q25" s="5">
        <v>1715</v>
      </c>
      <c r="R25" s="5">
        <v>1763</v>
      </c>
      <c r="S25" s="5">
        <v>1898</v>
      </c>
      <c r="T25" s="5">
        <v>2253</v>
      </c>
      <c r="U25" s="5">
        <v>2497</v>
      </c>
      <c r="V25" s="5">
        <v>2635</v>
      </c>
      <c r="W25" s="5">
        <v>2525</v>
      </c>
      <c r="X25" s="5">
        <v>2756</v>
      </c>
      <c r="Y25" s="5">
        <v>3024</v>
      </c>
      <c r="Z25" s="5">
        <v>3222</v>
      </c>
      <c r="AA25" s="5">
        <v>3290</v>
      </c>
      <c r="AB25" s="5">
        <v>3340</v>
      </c>
      <c r="AC25" s="5">
        <v>3379</v>
      </c>
      <c r="AD25" s="5">
        <v>3940</v>
      </c>
      <c r="AE25" s="5">
        <v>4535</v>
      </c>
      <c r="AF25" s="5">
        <v>5523</v>
      </c>
      <c r="AG25" s="5">
        <v>6672</v>
      </c>
      <c r="AH25" s="5">
        <v>8624</v>
      </c>
      <c r="AI25" s="5">
        <v>8421</v>
      </c>
      <c r="AJ25" s="5">
        <v>8175</v>
      </c>
      <c r="AK25" s="5">
        <v>8716</v>
      </c>
      <c r="AL25" s="5">
        <v>10080</v>
      </c>
      <c r="AM25" s="5">
        <v>2582</v>
      </c>
      <c r="AN25" s="5">
        <v>11699</v>
      </c>
      <c r="AO25" s="5">
        <v>12843</v>
      </c>
      <c r="AP25" s="5">
        <v>13788</v>
      </c>
      <c r="AQ25" s="5">
        <v>17357</v>
      </c>
      <c r="AR25" s="5">
        <v>20254</v>
      </c>
      <c r="AS25" s="5">
        <v>20915</v>
      </c>
      <c r="AT25" s="5">
        <v>23464</v>
      </c>
      <c r="AU25" s="5">
        <v>24778</v>
      </c>
      <c r="AV25" s="5">
        <v>26314</v>
      </c>
      <c r="AW25" s="5">
        <v>28295</v>
      </c>
      <c r="AX25" s="5">
        <v>29195</v>
      </c>
      <c r="AY25" s="5">
        <v>30998</v>
      </c>
      <c r="AZ25" s="5">
        <v>32147</v>
      </c>
      <c r="BA25" s="5">
        <v>35026</v>
      </c>
      <c r="BB25" s="5">
        <v>39030</v>
      </c>
      <c r="BC25" s="5">
        <v>43503</v>
      </c>
      <c r="BD25" s="5">
        <v>47092</v>
      </c>
      <c r="BE25" s="5">
        <v>52289</v>
      </c>
      <c r="BF25" s="5">
        <v>56050</v>
      </c>
      <c r="BG25" s="5">
        <v>54768</v>
      </c>
      <c r="BH25" s="5">
        <v>56719</v>
      </c>
      <c r="BI25" s="5">
        <v>60994</v>
      </c>
      <c r="BJ25" s="5">
        <v>66389</v>
      </c>
      <c r="BK25" s="5">
        <v>66294</v>
      </c>
      <c r="BL25" s="5">
        <v>73700</v>
      </c>
      <c r="BM25" s="5">
        <v>78713</v>
      </c>
      <c r="BN25" s="5">
        <v>83849</v>
      </c>
      <c r="BO25" s="5">
        <v>83333</v>
      </c>
      <c r="BP25" s="5">
        <v>87687</v>
      </c>
      <c r="BQ25" s="5">
        <v>87148</v>
      </c>
      <c r="BR25" s="5">
        <v>88442</v>
      </c>
      <c r="BS25" s="5">
        <v>93551</v>
      </c>
      <c r="BT25" s="5">
        <v>99252</v>
      </c>
      <c r="BU25" s="5">
        <v>110333</v>
      </c>
      <c r="BV25" s="5">
        <v>108263</v>
      </c>
      <c r="BW25" s="5">
        <v>102837</v>
      </c>
      <c r="BX25" s="5">
        <v>103698</v>
      </c>
      <c r="BY25" s="5">
        <v>103788</v>
      </c>
      <c r="BZ25" s="5">
        <v>104958</v>
      </c>
      <c r="CA25" s="5">
        <v>106099</v>
      </c>
      <c r="CB25" s="5">
        <v>107458</v>
      </c>
    </row>
    <row r="26" spans="1:80" s="1" customFormat="1" ht="14.25">
      <c r="A26" s="6" t="s">
        <v>89</v>
      </c>
      <c r="B26" s="5" t="s">
        <v>83</v>
      </c>
      <c r="C26" s="5" t="s">
        <v>83</v>
      </c>
      <c r="D26" s="5" t="s">
        <v>83</v>
      </c>
      <c r="E26" s="5" t="s">
        <v>83</v>
      </c>
      <c r="F26" s="5" t="s">
        <v>83</v>
      </c>
      <c r="G26" s="5" t="s">
        <v>83</v>
      </c>
      <c r="H26" s="5" t="s">
        <v>83</v>
      </c>
      <c r="I26" s="5" t="s">
        <v>83</v>
      </c>
      <c r="J26" s="5" t="s">
        <v>83</v>
      </c>
      <c r="K26" s="5" t="s">
        <v>83</v>
      </c>
      <c r="L26" s="5" t="s">
        <v>83</v>
      </c>
      <c r="M26" s="5" t="s">
        <v>83</v>
      </c>
      <c r="N26" s="5" t="s">
        <v>83</v>
      </c>
      <c r="O26" s="5" t="s">
        <v>83</v>
      </c>
      <c r="P26" s="5" t="s">
        <v>83</v>
      </c>
      <c r="Q26" s="5" t="s">
        <v>83</v>
      </c>
      <c r="R26" s="5" t="s">
        <v>83</v>
      </c>
      <c r="S26" s="5" t="s">
        <v>83</v>
      </c>
      <c r="T26" s="5" t="s">
        <v>83</v>
      </c>
      <c r="U26" s="5" t="s">
        <v>83</v>
      </c>
      <c r="V26" s="5" t="s">
        <v>83</v>
      </c>
      <c r="W26" s="5">
        <v>255</v>
      </c>
      <c r="X26" s="5">
        <v>298</v>
      </c>
      <c r="Y26" s="5">
        <v>205</v>
      </c>
      <c r="Z26" s="5">
        <v>253</v>
      </c>
      <c r="AA26" s="5">
        <v>223</v>
      </c>
      <c r="AB26" s="5">
        <v>239</v>
      </c>
      <c r="AC26" s="5">
        <v>257</v>
      </c>
      <c r="AD26" s="5">
        <v>248</v>
      </c>
      <c r="AE26" s="5">
        <v>271</v>
      </c>
      <c r="AF26" s="5">
        <v>273</v>
      </c>
      <c r="AG26" s="5">
        <v>402</v>
      </c>
      <c r="AH26" s="5">
        <v>416</v>
      </c>
      <c r="AI26" s="5">
        <v>452</v>
      </c>
      <c r="AJ26" s="5">
        <v>458</v>
      </c>
      <c r="AK26" s="5">
        <v>636</v>
      </c>
      <c r="AL26" s="5">
        <v>868</v>
      </c>
      <c r="AM26" s="5">
        <v>209</v>
      </c>
      <c r="AN26" s="5">
        <v>964</v>
      </c>
      <c r="AO26" s="5">
        <v>939</v>
      </c>
      <c r="AP26" s="5">
        <v>952</v>
      </c>
      <c r="AQ26" s="5">
        <v>1138</v>
      </c>
      <c r="AR26" s="5">
        <v>1315</v>
      </c>
      <c r="AS26" s="5">
        <v>1417</v>
      </c>
      <c r="AT26" s="5">
        <v>1702</v>
      </c>
      <c r="AU26" s="5">
        <v>1548</v>
      </c>
      <c r="AV26" s="5">
        <v>1576</v>
      </c>
      <c r="AW26" s="5">
        <v>1570</v>
      </c>
      <c r="AX26" s="5">
        <v>1560</v>
      </c>
      <c r="AY26" s="5">
        <v>1610</v>
      </c>
      <c r="AZ26" s="5">
        <v>1714</v>
      </c>
      <c r="BA26" s="5">
        <v>1742</v>
      </c>
      <c r="BB26" s="5">
        <v>1954</v>
      </c>
      <c r="BC26" s="5">
        <v>2488</v>
      </c>
      <c r="BD26" s="5">
        <v>2536</v>
      </c>
      <c r="BE26" s="5">
        <v>2273</v>
      </c>
      <c r="BF26" s="5">
        <v>2316</v>
      </c>
      <c r="BG26" s="5">
        <v>2298</v>
      </c>
      <c r="BH26" s="5">
        <v>2293</v>
      </c>
      <c r="BI26" s="5">
        <v>2327</v>
      </c>
      <c r="BJ26" s="5">
        <v>2496</v>
      </c>
      <c r="BK26" s="5">
        <v>2359</v>
      </c>
      <c r="BL26" s="5">
        <v>2364</v>
      </c>
      <c r="BM26" s="5">
        <v>2793</v>
      </c>
      <c r="BN26" s="5">
        <v>2627</v>
      </c>
      <c r="BO26" s="5">
        <v>2650</v>
      </c>
      <c r="BP26" s="5">
        <v>3198</v>
      </c>
      <c r="BQ26" s="5">
        <v>2668</v>
      </c>
      <c r="BR26" s="5">
        <v>2529</v>
      </c>
      <c r="BS26" s="5">
        <v>2551</v>
      </c>
      <c r="BT26" s="5">
        <v>3917</v>
      </c>
      <c r="BU26" s="5">
        <v>4823</v>
      </c>
      <c r="BV26" s="5">
        <v>5362</v>
      </c>
      <c r="BW26" s="5">
        <v>3314</v>
      </c>
      <c r="BX26" s="5">
        <v>2357</v>
      </c>
      <c r="BY26" s="5">
        <v>2371</v>
      </c>
      <c r="BZ26" s="5">
        <v>2361</v>
      </c>
      <c r="CA26" s="5">
        <v>2362</v>
      </c>
      <c r="CB26" s="5">
        <v>2370</v>
      </c>
    </row>
    <row r="27" spans="1:80" s="1" customFormat="1" ht="14.25">
      <c r="A27" s="4" t="s">
        <v>99</v>
      </c>
      <c r="B27" s="5" t="s">
        <v>83</v>
      </c>
      <c r="C27" s="5" t="s">
        <v>83</v>
      </c>
      <c r="D27" s="5" t="s">
        <v>83</v>
      </c>
      <c r="E27" s="5" t="s">
        <v>83</v>
      </c>
      <c r="F27" s="5" t="s">
        <v>83</v>
      </c>
      <c r="G27" s="5" t="s">
        <v>83</v>
      </c>
      <c r="H27" s="5" t="s">
        <v>83</v>
      </c>
      <c r="I27" s="5" t="s">
        <v>83</v>
      </c>
      <c r="J27" s="5" t="s">
        <v>83</v>
      </c>
      <c r="K27" s="5" t="s">
        <v>83</v>
      </c>
      <c r="L27" s="5" t="s">
        <v>83</v>
      </c>
      <c r="M27" s="5" t="s">
        <v>83</v>
      </c>
      <c r="N27" s="5" t="s">
        <v>83</v>
      </c>
      <c r="O27" s="5" t="s">
        <v>83</v>
      </c>
      <c r="P27" s="5" t="s">
        <v>83</v>
      </c>
      <c r="Q27" s="5" t="s">
        <v>83</v>
      </c>
      <c r="R27" s="5" t="s">
        <v>83</v>
      </c>
      <c r="S27" s="5" t="s">
        <v>83</v>
      </c>
      <c r="T27" s="5" t="s">
        <v>83</v>
      </c>
      <c r="U27" s="5" t="s">
        <v>83</v>
      </c>
      <c r="V27" s="5" t="s">
        <v>83</v>
      </c>
      <c r="W27" s="5" t="s">
        <v>83</v>
      </c>
      <c r="X27" s="5" t="s">
        <v>83</v>
      </c>
      <c r="Y27" s="5" t="s">
        <v>83</v>
      </c>
      <c r="Z27" s="5" t="s">
        <v>83</v>
      </c>
      <c r="AA27" s="5" t="s">
        <v>83</v>
      </c>
      <c r="AB27" s="5" t="s">
        <v>83</v>
      </c>
      <c r="AC27" s="5" t="s">
        <v>83</v>
      </c>
      <c r="AD27" s="5" t="s">
        <v>83</v>
      </c>
      <c r="AE27" s="5" t="s">
        <v>83</v>
      </c>
      <c r="AF27" s="5" t="s">
        <v>83</v>
      </c>
      <c r="AG27" s="5" t="s">
        <v>83</v>
      </c>
      <c r="AH27" s="5" t="s">
        <v>83</v>
      </c>
      <c r="AI27" s="5" t="s">
        <v>83</v>
      </c>
      <c r="AJ27" s="5" t="s">
        <v>83</v>
      </c>
      <c r="AK27" s="5" t="s">
        <v>83</v>
      </c>
      <c r="AL27" s="5" t="s">
        <v>83</v>
      </c>
      <c r="AM27" s="5" t="s">
        <v>83</v>
      </c>
      <c r="AN27" s="5" t="s">
        <v>83</v>
      </c>
      <c r="AO27" s="5" t="s">
        <v>83</v>
      </c>
      <c r="AP27" s="5" t="s">
        <v>83</v>
      </c>
      <c r="AQ27" s="5" t="s">
        <v>83</v>
      </c>
      <c r="AR27" s="5" t="s">
        <v>83</v>
      </c>
      <c r="AS27" s="5" t="s">
        <v>83</v>
      </c>
      <c r="AT27" s="5" t="s">
        <v>83</v>
      </c>
      <c r="AU27" s="5" t="s">
        <v>83</v>
      </c>
      <c r="AV27" s="5" t="s">
        <v>83</v>
      </c>
      <c r="AW27" s="5" t="s">
        <v>83</v>
      </c>
      <c r="AX27" s="5" t="s">
        <v>83</v>
      </c>
      <c r="AY27" s="5" t="s">
        <v>83</v>
      </c>
      <c r="AZ27" s="5" t="s">
        <v>83</v>
      </c>
      <c r="BA27" s="5" t="s">
        <v>83</v>
      </c>
      <c r="BB27" s="5" t="s">
        <v>83</v>
      </c>
      <c r="BC27" s="5" t="s">
        <v>83</v>
      </c>
      <c r="BD27" s="5" t="s">
        <v>83</v>
      </c>
      <c r="BE27" s="5" t="s">
        <v>83</v>
      </c>
      <c r="BF27" s="5" t="s">
        <v>83</v>
      </c>
      <c r="BG27" s="5" t="s">
        <v>83</v>
      </c>
      <c r="BH27" s="5" t="s">
        <v>83</v>
      </c>
      <c r="BI27" s="5" t="s">
        <v>83</v>
      </c>
      <c r="BJ27" s="5" t="s">
        <v>83</v>
      </c>
      <c r="BK27" s="5">
        <v>6</v>
      </c>
      <c r="BL27" s="5" t="s">
        <v>83</v>
      </c>
      <c r="BM27" s="5">
        <v>1</v>
      </c>
      <c r="BN27" s="5">
        <v>2</v>
      </c>
      <c r="BO27" s="5">
        <v>7</v>
      </c>
      <c r="BP27" s="5">
        <v>2</v>
      </c>
      <c r="BQ27" s="5">
        <v>9</v>
      </c>
      <c r="BR27" s="5">
        <v>16</v>
      </c>
      <c r="BS27" s="5">
        <v>23</v>
      </c>
      <c r="BT27" s="5">
        <v>45</v>
      </c>
      <c r="BU27" s="5">
        <v>28</v>
      </c>
      <c r="BV27" s="5">
        <v>27</v>
      </c>
      <c r="BW27" s="5">
        <v>30</v>
      </c>
      <c r="BX27" s="5">
        <v>28</v>
      </c>
      <c r="BY27" s="5">
        <v>29</v>
      </c>
      <c r="BZ27" s="5">
        <v>39</v>
      </c>
      <c r="CA27" s="5">
        <v>42</v>
      </c>
      <c r="CB27" s="5">
        <v>16</v>
      </c>
    </row>
    <row r="28" spans="1:80" s="1" customFormat="1" ht="14.25">
      <c r="A28" s="4" t="s">
        <v>100</v>
      </c>
      <c r="B28" s="5">
        <v>1</v>
      </c>
      <c r="C28" s="5">
        <v>1</v>
      </c>
      <c r="D28" s="5">
        <v>1</v>
      </c>
      <c r="E28" s="5">
        <v>1</v>
      </c>
      <c r="F28" s="5">
        <v>1</v>
      </c>
      <c r="G28" s="5">
        <v>1</v>
      </c>
      <c r="H28" s="5">
        <v>30</v>
      </c>
      <c r="I28" s="5">
        <v>385</v>
      </c>
      <c r="J28" s="5">
        <v>128</v>
      </c>
      <c r="K28" s="5">
        <v>36</v>
      </c>
      <c r="L28" s="5">
        <v>18</v>
      </c>
      <c r="M28" s="5">
        <v>10</v>
      </c>
      <c r="N28" s="5">
        <v>7</v>
      </c>
      <c r="O28" s="5">
        <v>7</v>
      </c>
      <c r="P28" s="5">
        <v>6</v>
      </c>
      <c r="Q28" s="5">
        <v>8</v>
      </c>
      <c r="R28" s="5">
        <v>8</v>
      </c>
      <c r="S28" s="5">
        <v>8</v>
      </c>
      <c r="T28" s="5">
        <v>8</v>
      </c>
      <c r="U28" s="5">
        <v>8</v>
      </c>
      <c r="V28" s="5">
        <v>8</v>
      </c>
      <c r="W28" s="5">
        <v>9</v>
      </c>
      <c r="X28" s="5">
        <v>8</v>
      </c>
      <c r="Y28" s="5">
        <v>8</v>
      </c>
      <c r="Z28" s="5">
        <v>8</v>
      </c>
      <c r="AA28" s="5">
        <v>8</v>
      </c>
      <c r="AB28" s="5">
        <v>9</v>
      </c>
      <c r="AC28" s="5">
        <v>10</v>
      </c>
      <c r="AD28" s="5">
        <v>13</v>
      </c>
      <c r="AE28" s="5">
        <v>14</v>
      </c>
      <c r="AF28" s="5">
        <v>18</v>
      </c>
      <c r="AG28" s="5">
        <v>19</v>
      </c>
      <c r="AH28" s="5">
        <v>19</v>
      </c>
      <c r="AI28" s="5">
        <v>20</v>
      </c>
      <c r="AJ28" s="5">
        <v>26</v>
      </c>
      <c r="AK28" s="5">
        <v>32</v>
      </c>
      <c r="AL28" s="5">
        <v>52</v>
      </c>
      <c r="AM28" s="5">
        <v>13</v>
      </c>
      <c r="AN28" s="5">
        <v>79</v>
      </c>
      <c r="AO28" s="5">
        <v>76</v>
      </c>
      <c r="AP28" s="5">
        <v>86</v>
      </c>
      <c r="AQ28" s="5">
        <v>90</v>
      </c>
      <c r="AR28" s="5">
        <v>74</v>
      </c>
      <c r="AS28" s="5">
        <v>63</v>
      </c>
      <c r="AT28" s="5">
        <v>66</v>
      </c>
      <c r="AU28" s="5">
        <v>66</v>
      </c>
      <c r="AV28" s="5">
        <v>91</v>
      </c>
      <c r="AW28" s="5">
        <v>90</v>
      </c>
      <c r="AX28" s="5">
        <v>95</v>
      </c>
      <c r="AY28" s="5">
        <v>106</v>
      </c>
      <c r="AZ28" s="5">
        <v>127</v>
      </c>
      <c r="BA28" s="5">
        <v>134</v>
      </c>
      <c r="BB28" s="5">
        <v>141</v>
      </c>
      <c r="BC28" s="5">
        <v>164</v>
      </c>
      <c r="BD28" s="5">
        <v>189</v>
      </c>
      <c r="BE28" s="5">
        <v>199</v>
      </c>
      <c r="BF28" s="5">
        <v>253</v>
      </c>
      <c r="BG28" s="5">
        <v>266</v>
      </c>
      <c r="BH28" s="5">
        <v>277</v>
      </c>
      <c r="BI28" s="5">
        <v>288</v>
      </c>
      <c r="BJ28" s="5">
        <v>317</v>
      </c>
      <c r="BK28" s="5">
        <v>434</v>
      </c>
      <c r="BL28" s="5">
        <v>405</v>
      </c>
      <c r="BM28" s="5">
        <v>388</v>
      </c>
      <c r="BN28" s="5">
        <v>428</v>
      </c>
      <c r="BO28" s="5">
        <v>493</v>
      </c>
      <c r="BP28" s="5">
        <v>552</v>
      </c>
      <c r="BQ28" s="5">
        <v>625</v>
      </c>
      <c r="BR28" s="5">
        <v>639</v>
      </c>
      <c r="BS28" s="5">
        <v>695</v>
      </c>
      <c r="BT28" s="5">
        <v>809</v>
      </c>
      <c r="BU28" s="5">
        <v>836</v>
      </c>
      <c r="BV28" s="5">
        <v>996</v>
      </c>
      <c r="BW28" s="5">
        <v>1027</v>
      </c>
      <c r="BX28" s="5">
        <v>872</v>
      </c>
      <c r="BY28" s="5">
        <v>960</v>
      </c>
      <c r="BZ28" s="5">
        <v>972</v>
      </c>
      <c r="CA28" s="5">
        <v>964</v>
      </c>
      <c r="CB28" s="5">
        <v>983</v>
      </c>
    </row>
    <row r="29" spans="1:80" s="1" customFormat="1" ht="14.25">
      <c r="A29" s="4" t="s">
        <v>101</v>
      </c>
      <c r="B29" s="5" t="s">
        <v>83</v>
      </c>
      <c r="C29" s="5" t="s">
        <v>83</v>
      </c>
      <c r="D29" s="5" t="s">
        <v>83</v>
      </c>
      <c r="E29" s="5" t="s">
        <v>83</v>
      </c>
      <c r="F29" s="5" t="s">
        <v>83</v>
      </c>
      <c r="G29" s="5" t="s">
        <v>83</v>
      </c>
      <c r="H29" s="5" t="s">
        <v>83</v>
      </c>
      <c r="I29" s="5" t="s">
        <v>83</v>
      </c>
      <c r="J29" s="5" t="s">
        <v>83</v>
      </c>
      <c r="K29" s="5" t="s">
        <v>83</v>
      </c>
      <c r="L29" s="5" t="s">
        <v>83</v>
      </c>
      <c r="M29" s="5" t="s">
        <v>83</v>
      </c>
      <c r="N29" s="5" t="s">
        <v>83</v>
      </c>
      <c r="O29" s="5" t="s">
        <v>83</v>
      </c>
      <c r="P29" s="5" t="s">
        <v>83</v>
      </c>
      <c r="Q29" s="5" t="s">
        <v>83</v>
      </c>
      <c r="R29" s="5" t="s">
        <v>83</v>
      </c>
      <c r="S29" s="5" t="s">
        <v>83</v>
      </c>
      <c r="T29" s="5" t="s">
        <v>83</v>
      </c>
      <c r="U29" s="5" t="s">
        <v>83</v>
      </c>
      <c r="V29" s="5" t="s">
        <v>83</v>
      </c>
      <c r="W29" s="5" t="s">
        <v>83</v>
      </c>
      <c r="X29" s="5" t="s">
        <v>83</v>
      </c>
      <c r="Y29" s="5" t="s">
        <v>83</v>
      </c>
      <c r="Z29" s="5" t="s">
        <v>83</v>
      </c>
      <c r="AA29" s="5" t="s">
        <v>83</v>
      </c>
      <c r="AB29" s="5">
        <v>1</v>
      </c>
      <c r="AC29" s="5">
        <v>3</v>
      </c>
      <c r="AD29" s="5">
        <v>12</v>
      </c>
      <c r="AE29" s="5">
        <v>28</v>
      </c>
      <c r="AF29" s="5">
        <v>42</v>
      </c>
      <c r="AG29" s="5">
        <v>197</v>
      </c>
      <c r="AH29" s="5">
        <v>322</v>
      </c>
      <c r="AI29" s="5">
        <v>528</v>
      </c>
      <c r="AJ29" s="5">
        <v>639</v>
      </c>
      <c r="AK29" s="5">
        <v>725</v>
      </c>
      <c r="AL29" s="5">
        <v>795</v>
      </c>
      <c r="AM29" s="5">
        <v>169</v>
      </c>
      <c r="AN29" s="5">
        <v>713</v>
      </c>
      <c r="AO29" s="5">
        <v>572</v>
      </c>
      <c r="AP29" s="5">
        <v>517</v>
      </c>
      <c r="AQ29" s="5">
        <v>529</v>
      </c>
      <c r="AR29" s="5">
        <v>332</v>
      </c>
      <c r="AS29" s="5">
        <v>187</v>
      </c>
      <c r="AT29" s="5">
        <v>101</v>
      </c>
      <c r="AU29" s="5">
        <v>69</v>
      </c>
      <c r="AV29" s="5">
        <v>95</v>
      </c>
      <c r="AW29" s="5">
        <v>155</v>
      </c>
      <c r="AX29" s="5">
        <v>288</v>
      </c>
      <c r="AY29" s="5">
        <v>427</v>
      </c>
      <c r="AZ29" s="5">
        <v>520</v>
      </c>
      <c r="BA29" s="5">
        <v>574</v>
      </c>
      <c r="BB29" s="5">
        <v>940</v>
      </c>
      <c r="BC29" s="5">
        <v>987</v>
      </c>
      <c r="BD29" s="5">
        <v>987</v>
      </c>
      <c r="BE29" s="5">
        <v>992</v>
      </c>
      <c r="BF29" s="5">
        <v>1222</v>
      </c>
      <c r="BG29" s="5">
        <v>1547</v>
      </c>
      <c r="BH29" s="5">
        <v>2845</v>
      </c>
      <c r="BI29" s="5">
        <v>3658</v>
      </c>
      <c r="BJ29" s="5">
        <v>4923</v>
      </c>
      <c r="BK29" s="5">
        <v>5263</v>
      </c>
      <c r="BL29" s="5">
        <v>6612</v>
      </c>
      <c r="BM29" s="5">
        <v>5736</v>
      </c>
      <c r="BN29" s="5">
        <v>4498</v>
      </c>
      <c r="BO29" s="5">
        <v>5084</v>
      </c>
      <c r="BP29" s="5">
        <v>4784</v>
      </c>
      <c r="BQ29" s="5">
        <v>4961</v>
      </c>
      <c r="BR29" s="5">
        <v>4603</v>
      </c>
      <c r="BS29" s="5">
        <v>4201</v>
      </c>
      <c r="BT29" s="5">
        <v>4810</v>
      </c>
      <c r="BU29" s="5">
        <v>5086</v>
      </c>
      <c r="BV29" s="5">
        <v>4876</v>
      </c>
      <c r="BW29" s="5">
        <v>7749</v>
      </c>
      <c r="BX29" s="5">
        <v>6941</v>
      </c>
      <c r="BY29" s="5">
        <v>3900</v>
      </c>
      <c r="BZ29" s="5">
        <v>3134</v>
      </c>
      <c r="CA29" s="5">
        <v>2950</v>
      </c>
      <c r="CB29" s="5">
        <v>3003</v>
      </c>
    </row>
    <row r="30" spans="1:80" s="1" customFormat="1" ht="14.25">
      <c r="A30" s="4" t="s">
        <v>102</v>
      </c>
      <c r="B30" s="5">
        <v>10</v>
      </c>
      <c r="C30" s="5">
        <v>11</v>
      </c>
      <c r="D30" s="5">
        <v>11</v>
      </c>
      <c r="E30" s="5">
        <v>11</v>
      </c>
      <c r="F30" s="5">
        <v>11</v>
      </c>
      <c r="G30" s="5">
        <v>12</v>
      </c>
      <c r="H30" s="5">
        <v>16</v>
      </c>
      <c r="I30" s="5">
        <v>18</v>
      </c>
      <c r="J30" s="5">
        <v>26</v>
      </c>
      <c r="K30" s="5">
        <v>31</v>
      </c>
      <c r="L30" s="5">
        <v>36</v>
      </c>
      <c r="M30" s="5">
        <v>40</v>
      </c>
      <c r="N30" s="5">
        <v>54</v>
      </c>
      <c r="O30" s="5">
        <v>68</v>
      </c>
      <c r="P30" s="5">
        <v>84</v>
      </c>
      <c r="Q30" s="5">
        <v>105</v>
      </c>
      <c r="R30" s="5">
        <v>109</v>
      </c>
      <c r="S30" s="5">
        <v>123</v>
      </c>
      <c r="T30" s="5">
        <v>128</v>
      </c>
      <c r="U30" s="5">
        <v>133</v>
      </c>
      <c r="V30" s="5">
        <v>165</v>
      </c>
      <c r="W30" s="5">
        <v>172</v>
      </c>
      <c r="X30" s="5">
        <v>184</v>
      </c>
      <c r="Y30" s="5">
        <v>216</v>
      </c>
      <c r="Z30" s="5">
        <v>251</v>
      </c>
      <c r="AA30" s="5">
        <v>226</v>
      </c>
      <c r="AB30" s="5">
        <v>264</v>
      </c>
      <c r="AC30" s="5">
        <v>299</v>
      </c>
      <c r="AD30" s="5">
        <v>338</v>
      </c>
      <c r="AE30" s="5">
        <v>396</v>
      </c>
      <c r="AF30" s="5">
        <v>479</v>
      </c>
      <c r="AG30" s="5">
        <v>516</v>
      </c>
      <c r="AH30" s="5">
        <v>584</v>
      </c>
      <c r="AI30" s="5">
        <v>7302</v>
      </c>
      <c r="AJ30" s="5">
        <v>6824</v>
      </c>
      <c r="AK30" s="5">
        <v>7072</v>
      </c>
      <c r="AL30" s="5">
        <v>7218</v>
      </c>
      <c r="AM30" s="5">
        <v>2043</v>
      </c>
      <c r="AN30" s="5">
        <v>9571</v>
      </c>
      <c r="AO30" s="5">
        <v>9687</v>
      </c>
      <c r="AP30" s="5">
        <v>8434</v>
      </c>
      <c r="AQ30" s="5">
        <v>8616</v>
      </c>
      <c r="AR30" s="5">
        <v>6918</v>
      </c>
      <c r="AS30" s="5">
        <v>6599</v>
      </c>
      <c r="AT30" s="5">
        <v>6541</v>
      </c>
      <c r="AU30" s="5">
        <v>6849</v>
      </c>
      <c r="AV30" s="5">
        <v>6838</v>
      </c>
      <c r="AW30" s="5">
        <v>7159</v>
      </c>
      <c r="AX30" s="5">
        <v>2000</v>
      </c>
      <c r="AY30" s="5">
        <v>1950</v>
      </c>
      <c r="AZ30" s="5">
        <v>2204</v>
      </c>
      <c r="BA30" s="5">
        <v>2309</v>
      </c>
      <c r="BB30" s="5">
        <v>2224</v>
      </c>
      <c r="BC30" s="5">
        <v>2274</v>
      </c>
      <c r="BD30" s="5">
        <v>2131</v>
      </c>
      <c r="BE30" s="5">
        <v>2135</v>
      </c>
      <c r="BF30" s="5">
        <v>2335</v>
      </c>
      <c r="BG30" s="5">
        <v>2142</v>
      </c>
      <c r="BH30" s="5">
        <v>2276</v>
      </c>
      <c r="BI30" s="5">
        <v>2309</v>
      </c>
      <c r="BJ30" s="5">
        <v>2011</v>
      </c>
      <c r="BK30" s="5">
        <v>2144</v>
      </c>
      <c r="BL30" s="5">
        <v>2388</v>
      </c>
      <c r="BM30" s="5">
        <v>2488</v>
      </c>
      <c r="BN30" s="5">
        <v>7534</v>
      </c>
      <c r="BO30" s="5">
        <v>9008</v>
      </c>
      <c r="BP30" s="5">
        <v>4370</v>
      </c>
      <c r="BQ30" s="5">
        <v>3923</v>
      </c>
      <c r="BR30" s="5">
        <v>3617</v>
      </c>
      <c r="BS30" s="5">
        <v>4145</v>
      </c>
      <c r="BT30" s="5">
        <v>4191</v>
      </c>
      <c r="BU30" s="5">
        <v>5218</v>
      </c>
      <c r="BV30" s="5">
        <v>7613</v>
      </c>
      <c r="BW30" s="5">
        <v>7858</v>
      </c>
      <c r="BX30" s="5">
        <v>8025</v>
      </c>
      <c r="BY30" s="5">
        <v>8543</v>
      </c>
      <c r="BZ30" s="5">
        <v>9724</v>
      </c>
      <c r="CA30" s="5">
        <v>11102</v>
      </c>
      <c r="CB30" s="5">
        <v>12491</v>
      </c>
    </row>
    <row r="31" spans="1:80" s="1" customFormat="1" ht="14.25">
      <c r="A31" s="6" t="s">
        <v>88</v>
      </c>
      <c r="B31" s="5">
        <v>10</v>
      </c>
      <c r="C31" s="5">
        <v>11</v>
      </c>
      <c r="D31" s="5">
        <v>11</v>
      </c>
      <c r="E31" s="5">
        <v>11</v>
      </c>
      <c r="F31" s="5">
        <v>11</v>
      </c>
      <c r="G31" s="5">
        <v>12</v>
      </c>
      <c r="H31" s="5">
        <v>16</v>
      </c>
      <c r="I31" s="5">
        <v>18</v>
      </c>
      <c r="J31" s="5">
        <v>26</v>
      </c>
      <c r="K31" s="5">
        <v>31</v>
      </c>
      <c r="L31" s="5">
        <v>36</v>
      </c>
      <c r="M31" s="5">
        <v>40</v>
      </c>
      <c r="N31" s="5">
        <v>54</v>
      </c>
      <c r="O31" s="5">
        <v>68</v>
      </c>
      <c r="P31" s="5">
        <v>84</v>
      </c>
      <c r="Q31" s="5">
        <v>105</v>
      </c>
      <c r="R31" s="5">
        <v>109</v>
      </c>
      <c r="S31" s="5">
        <v>123</v>
      </c>
      <c r="T31" s="5">
        <v>128</v>
      </c>
      <c r="U31" s="5">
        <v>133</v>
      </c>
      <c r="V31" s="5">
        <v>165</v>
      </c>
      <c r="W31" s="5">
        <v>172</v>
      </c>
      <c r="X31" s="5">
        <v>184</v>
      </c>
      <c r="Y31" s="5">
        <v>216</v>
      </c>
      <c r="Z31" s="5">
        <v>251</v>
      </c>
      <c r="AA31" s="5">
        <v>226</v>
      </c>
      <c r="AB31" s="5">
        <v>264</v>
      </c>
      <c r="AC31" s="5">
        <v>299</v>
      </c>
      <c r="AD31" s="5">
        <v>338</v>
      </c>
      <c r="AE31" s="5">
        <v>396</v>
      </c>
      <c r="AF31" s="5">
        <v>479</v>
      </c>
      <c r="AG31" s="5">
        <v>516</v>
      </c>
      <c r="AH31" s="5">
        <v>584</v>
      </c>
      <c r="AI31" s="5">
        <v>665</v>
      </c>
      <c r="AJ31" s="5">
        <v>719</v>
      </c>
      <c r="AK31" s="5">
        <v>942</v>
      </c>
      <c r="AL31" s="5">
        <v>975</v>
      </c>
      <c r="AM31" s="5">
        <v>455</v>
      </c>
      <c r="AN31" s="5">
        <v>2814</v>
      </c>
      <c r="AO31" s="5">
        <v>2864</v>
      </c>
      <c r="AP31" s="5">
        <v>1587</v>
      </c>
      <c r="AQ31" s="5">
        <v>1787</v>
      </c>
      <c r="AR31" s="5">
        <v>1782</v>
      </c>
      <c r="AS31" s="5">
        <v>2031</v>
      </c>
      <c r="AT31" s="5">
        <v>1927</v>
      </c>
      <c r="AU31" s="5">
        <v>2282</v>
      </c>
      <c r="AV31" s="5">
        <v>2254</v>
      </c>
      <c r="AW31" s="5">
        <v>2044</v>
      </c>
      <c r="AX31" s="5">
        <v>1924</v>
      </c>
      <c r="AY31" s="5">
        <v>1950</v>
      </c>
      <c r="AZ31" s="5">
        <v>2204</v>
      </c>
      <c r="BA31" s="5">
        <v>2309</v>
      </c>
      <c r="BB31" s="5">
        <v>2224</v>
      </c>
      <c r="BC31" s="5">
        <v>2274</v>
      </c>
      <c r="BD31" s="5">
        <v>2131</v>
      </c>
      <c r="BE31" s="5">
        <v>2135</v>
      </c>
      <c r="BF31" s="5">
        <v>2335</v>
      </c>
      <c r="BG31" s="5">
        <v>2142</v>
      </c>
      <c r="BH31" s="5">
        <v>2276</v>
      </c>
      <c r="BI31" s="5">
        <v>2309</v>
      </c>
      <c r="BJ31" s="5">
        <v>2011</v>
      </c>
      <c r="BK31" s="5">
        <v>2144</v>
      </c>
      <c r="BL31" s="5">
        <v>2388</v>
      </c>
      <c r="BM31" s="5">
        <v>2488</v>
      </c>
      <c r="BN31" s="5">
        <v>7534</v>
      </c>
      <c r="BO31" s="5">
        <v>9008</v>
      </c>
      <c r="BP31" s="5">
        <v>4370</v>
      </c>
      <c r="BQ31" s="5">
        <v>3923</v>
      </c>
      <c r="BR31" s="5">
        <v>3617</v>
      </c>
      <c r="BS31" s="5">
        <v>4145</v>
      </c>
      <c r="BT31" s="5">
        <v>4191</v>
      </c>
      <c r="BU31" s="5">
        <v>5218</v>
      </c>
      <c r="BV31" s="5">
        <v>7613</v>
      </c>
      <c r="BW31" s="5">
        <v>7858</v>
      </c>
      <c r="BX31" s="5">
        <v>8025</v>
      </c>
      <c r="BY31" s="5">
        <v>8543</v>
      </c>
      <c r="BZ31" s="5">
        <v>9724</v>
      </c>
      <c r="CA31" s="5">
        <v>11102</v>
      </c>
      <c r="CB31" s="5">
        <v>12491</v>
      </c>
    </row>
    <row r="32" spans="1:80" s="1" customFormat="1" ht="14.25">
      <c r="A32" s="6" t="s">
        <v>89</v>
      </c>
      <c r="B32" s="5" t="s">
        <v>83</v>
      </c>
      <c r="C32" s="5" t="s">
        <v>83</v>
      </c>
      <c r="D32" s="5" t="s">
        <v>83</v>
      </c>
      <c r="E32" s="5" t="s">
        <v>83</v>
      </c>
      <c r="F32" s="5" t="s">
        <v>83</v>
      </c>
      <c r="G32" s="5" t="s">
        <v>83</v>
      </c>
      <c r="H32" s="5" t="s">
        <v>83</v>
      </c>
      <c r="I32" s="5" t="s">
        <v>83</v>
      </c>
      <c r="J32" s="5" t="s">
        <v>83</v>
      </c>
      <c r="K32" s="5" t="s">
        <v>83</v>
      </c>
      <c r="L32" s="5" t="s">
        <v>83</v>
      </c>
      <c r="M32" s="5" t="s">
        <v>83</v>
      </c>
      <c r="N32" s="5" t="s">
        <v>83</v>
      </c>
      <c r="O32" s="5" t="s">
        <v>83</v>
      </c>
      <c r="P32" s="5" t="s">
        <v>83</v>
      </c>
      <c r="Q32" s="5" t="s">
        <v>83</v>
      </c>
      <c r="R32" s="5" t="s">
        <v>83</v>
      </c>
      <c r="S32" s="5" t="s">
        <v>83</v>
      </c>
      <c r="T32" s="5" t="s">
        <v>83</v>
      </c>
      <c r="U32" s="5" t="s">
        <v>83</v>
      </c>
      <c r="V32" s="5" t="s">
        <v>83</v>
      </c>
      <c r="W32" s="5" t="s">
        <v>83</v>
      </c>
      <c r="X32" s="5" t="s">
        <v>83</v>
      </c>
      <c r="Y32" s="5" t="s">
        <v>83</v>
      </c>
      <c r="Z32" s="5" t="s">
        <v>83</v>
      </c>
      <c r="AA32" s="5" t="s">
        <v>83</v>
      </c>
      <c r="AB32" s="5" t="s">
        <v>83</v>
      </c>
      <c r="AC32" s="5" t="s">
        <v>83</v>
      </c>
      <c r="AD32" s="5" t="s">
        <v>83</v>
      </c>
      <c r="AE32" s="5" t="s">
        <v>83</v>
      </c>
      <c r="AF32" s="5" t="s">
        <v>83</v>
      </c>
      <c r="AG32" s="5" t="s">
        <v>83</v>
      </c>
      <c r="AH32" s="5" t="s">
        <v>83</v>
      </c>
      <c r="AI32" s="5">
        <v>6636</v>
      </c>
      <c r="AJ32" s="5">
        <v>6106</v>
      </c>
      <c r="AK32" s="5">
        <v>6130</v>
      </c>
      <c r="AL32" s="5">
        <v>6243</v>
      </c>
      <c r="AM32" s="5">
        <v>1588</v>
      </c>
      <c r="AN32" s="5">
        <v>6758</v>
      </c>
      <c r="AO32" s="5">
        <v>6823</v>
      </c>
      <c r="AP32" s="5">
        <v>6848</v>
      </c>
      <c r="AQ32" s="5">
        <v>6829</v>
      </c>
      <c r="AR32" s="5">
        <v>5137</v>
      </c>
      <c r="AS32" s="5">
        <v>4569</v>
      </c>
      <c r="AT32" s="5">
        <v>4614</v>
      </c>
      <c r="AU32" s="5">
        <v>4567</v>
      </c>
      <c r="AV32" s="5">
        <v>4584</v>
      </c>
      <c r="AW32" s="5">
        <v>5114</v>
      </c>
      <c r="AX32" s="5">
        <v>76</v>
      </c>
      <c r="AY32" s="5" t="s">
        <v>95</v>
      </c>
      <c r="AZ32" s="5" t="s">
        <v>92</v>
      </c>
      <c r="BA32" s="5" t="s">
        <v>83</v>
      </c>
      <c r="BB32" s="5" t="s">
        <v>83</v>
      </c>
      <c r="BC32" s="5" t="s">
        <v>83</v>
      </c>
      <c r="BD32" s="5" t="s">
        <v>83</v>
      </c>
      <c r="BE32" s="5" t="s">
        <v>83</v>
      </c>
      <c r="BF32" s="5" t="s">
        <v>83</v>
      </c>
      <c r="BG32" s="5" t="s">
        <v>83</v>
      </c>
      <c r="BH32" s="5" t="s">
        <v>83</v>
      </c>
      <c r="BI32" s="5" t="s">
        <v>83</v>
      </c>
      <c r="BJ32" s="5" t="s">
        <v>83</v>
      </c>
      <c r="BK32" s="5" t="s">
        <v>83</v>
      </c>
      <c r="BL32" s="5" t="s">
        <v>83</v>
      </c>
      <c r="BM32" s="5" t="s">
        <v>83</v>
      </c>
      <c r="BN32" s="5" t="s">
        <v>83</v>
      </c>
      <c r="BO32" s="5" t="s">
        <v>83</v>
      </c>
      <c r="BP32" s="5" t="s">
        <v>83</v>
      </c>
      <c r="BQ32" s="5" t="s">
        <v>83</v>
      </c>
      <c r="BR32" s="5" t="s">
        <v>83</v>
      </c>
      <c r="BS32" s="5" t="s">
        <v>83</v>
      </c>
      <c r="BT32" s="5" t="s">
        <v>83</v>
      </c>
      <c r="BU32" s="5" t="s">
        <v>83</v>
      </c>
      <c r="BV32" s="5" t="s">
        <v>83</v>
      </c>
      <c r="BW32" s="5" t="s">
        <v>83</v>
      </c>
      <c r="BX32" s="5" t="s">
        <v>83</v>
      </c>
      <c r="BY32" s="5" t="s">
        <v>83</v>
      </c>
      <c r="BZ32" s="5" t="s">
        <v>83</v>
      </c>
      <c r="CA32" s="5" t="s">
        <v>83</v>
      </c>
      <c r="CB32" s="5" t="s">
        <v>83</v>
      </c>
    </row>
    <row r="33" spans="1:80" s="1" customFormat="1" ht="30">
      <c r="A33" s="7" t="s">
        <v>103</v>
      </c>
      <c r="B33" s="8">
        <v>872</v>
      </c>
      <c r="C33" s="8">
        <v>847</v>
      </c>
      <c r="D33" s="8">
        <v>892</v>
      </c>
      <c r="E33" s="8">
        <v>914</v>
      </c>
      <c r="F33" s="8">
        <v>911</v>
      </c>
      <c r="G33" s="8">
        <v>859</v>
      </c>
      <c r="H33" s="8">
        <v>819</v>
      </c>
      <c r="I33" s="8">
        <v>1603</v>
      </c>
      <c r="J33" s="8">
        <v>1612</v>
      </c>
      <c r="K33" s="8">
        <v>1876</v>
      </c>
      <c r="L33" s="8">
        <v>2253</v>
      </c>
      <c r="M33" s="8">
        <v>2287</v>
      </c>
      <c r="N33" s="8">
        <v>2433</v>
      </c>
      <c r="O33" s="8">
        <v>2835</v>
      </c>
      <c r="P33" s="8">
        <v>3056</v>
      </c>
      <c r="Q33" s="8">
        <v>3207</v>
      </c>
      <c r="R33" s="8">
        <v>3561</v>
      </c>
      <c r="S33" s="8">
        <v>3974</v>
      </c>
      <c r="T33" s="8">
        <v>4905</v>
      </c>
      <c r="U33" s="8">
        <v>6463</v>
      </c>
      <c r="V33" s="8">
        <v>7019</v>
      </c>
      <c r="W33" s="8">
        <v>7126</v>
      </c>
      <c r="X33" s="8">
        <v>7926</v>
      </c>
      <c r="Y33" s="8">
        <v>8602</v>
      </c>
      <c r="Z33" s="8">
        <v>10164</v>
      </c>
      <c r="AA33" s="8">
        <v>10910</v>
      </c>
      <c r="AB33" s="8">
        <v>12887</v>
      </c>
      <c r="AC33" s="8">
        <v>15233</v>
      </c>
      <c r="AD33" s="8">
        <v>18551</v>
      </c>
      <c r="AE33" s="8">
        <v>20164</v>
      </c>
      <c r="AF33" s="8">
        <v>24065</v>
      </c>
      <c r="AG33" s="8">
        <v>28099</v>
      </c>
      <c r="AH33" s="8">
        <v>34375</v>
      </c>
      <c r="AI33" s="8">
        <v>41847</v>
      </c>
      <c r="AJ33" s="8">
        <v>43357</v>
      </c>
      <c r="AK33" s="8">
        <v>49791</v>
      </c>
      <c r="AL33" s="8">
        <v>59094</v>
      </c>
      <c r="AM33" s="8">
        <v>15920</v>
      </c>
      <c r="AN33" s="8">
        <v>68415</v>
      </c>
      <c r="AO33" s="8">
        <v>77889</v>
      </c>
      <c r="AP33" s="8">
        <v>83351</v>
      </c>
      <c r="AQ33" s="8">
        <v>91385</v>
      </c>
      <c r="AR33" s="8">
        <v>94704</v>
      </c>
      <c r="AS33" s="8">
        <v>88134</v>
      </c>
      <c r="AT33" s="8">
        <v>92448</v>
      </c>
      <c r="AU33" s="8">
        <v>97553</v>
      </c>
      <c r="AV33" s="8">
        <v>105852</v>
      </c>
      <c r="AW33" s="8">
        <v>112331</v>
      </c>
      <c r="AX33" s="8">
        <v>108400</v>
      </c>
      <c r="AY33" s="8">
        <v>115342</v>
      </c>
      <c r="AZ33" s="8">
        <v>121928</v>
      </c>
      <c r="BA33" s="8">
        <v>135325</v>
      </c>
      <c r="BB33" s="8">
        <v>154519</v>
      </c>
      <c r="BC33" s="8">
        <v>178065</v>
      </c>
      <c r="BD33" s="8">
        <v>193612</v>
      </c>
      <c r="BE33" s="8">
        <v>210596</v>
      </c>
      <c r="BF33" s="8">
        <v>224991</v>
      </c>
      <c r="BG33" s="8">
        <v>227811</v>
      </c>
      <c r="BH33" s="8">
        <v>234160</v>
      </c>
      <c r="BI33" s="8">
        <v>246128</v>
      </c>
      <c r="BJ33" s="8">
        <v>267886</v>
      </c>
      <c r="BK33" s="8">
        <v>285874</v>
      </c>
      <c r="BL33" s="8">
        <v>318542</v>
      </c>
      <c r="BM33" s="8">
        <v>352895</v>
      </c>
      <c r="BN33" s="8">
        <v>388542</v>
      </c>
      <c r="BO33" s="8">
        <v>407512</v>
      </c>
      <c r="BP33" s="8">
        <v>428018</v>
      </c>
      <c r="BQ33" s="8">
        <v>434099</v>
      </c>
      <c r="BR33" s="8">
        <v>443797</v>
      </c>
      <c r="BS33" s="8">
        <v>461317</v>
      </c>
      <c r="BT33" s="8">
        <v>537991</v>
      </c>
      <c r="BU33" s="8">
        <v>608390</v>
      </c>
      <c r="BV33" s="8">
        <v>606766</v>
      </c>
      <c r="BW33" s="8">
        <v>612419</v>
      </c>
      <c r="BX33" s="8">
        <v>632664</v>
      </c>
      <c r="BY33" s="8">
        <v>662087</v>
      </c>
      <c r="BZ33" s="8">
        <v>672039</v>
      </c>
      <c r="CA33" s="8">
        <v>698754</v>
      </c>
      <c r="CB33" s="8">
        <v>719563</v>
      </c>
    </row>
    <row r="34" spans="1:80" s="1" customFormat="1" ht="15">
      <c r="A34" s="9" t="s">
        <v>104</v>
      </c>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row>
    <row r="35" spans="1:80" s="1" customFormat="1" ht="14.25">
      <c r="A35" s="6" t="s">
        <v>88</v>
      </c>
      <c r="B35" s="5">
        <v>872</v>
      </c>
      <c r="C35" s="5">
        <v>847</v>
      </c>
      <c r="D35" s="5">
        <v>892</v>
      </c>
      <c r="E35" s="5">
        <v>914</v>
      </c>
      <c r="F35" s="5">
        <v>911</v>
      </c>
      <c r="G35" s="5">
        <v>859</v>
      </c>
      <c r="H35" s="5">
        <v>819</v>
      </c>
      <c r="I35" s="5">
        <v>1603</v>
      </c>
      <c r="J35" s="5">
        <v>1612</v>
      </c>
      <c r="K35" s="5">
        <v>1876</v>
      </c>
      <c r="L35" s="5">
        <v>2253</v>
      </c>
      <c r="M35" s="5">
        <v>2287</v>
      </c>
      <c r="N35" s="5">
        <v>2433</v>
      </c>
      <c r="O35" s="5">
        <v>2835</v>
      </c>
      <c r="P35" s="5">
        <v>3056</v>
      </c>
      <c r="Q35" s="5">
        <v>3207</v>
      </c>
      <c r="R35" s="5">
        <v>3561</v>
      </c>
      <c r="S35" s="5">
        <v>3021</v>
      </c>
      <c r="T35" s="5">
        <v>3412</v>
      </c>
      <c r="U35" s="5">
        <v>3875</v>
      </c>
      <c r="V35" s="5">
        <v>4106</v>
      </c>
      <c r="W35" s="5">
        <v>4161</v>
      </c>
      <c r="X35" s="5">
        <v>4707</v>
      </c>
      <c r="Y35" s="5">
        <v>5282</v>
      </c>
      <c r="Z35" s="5">
        <v>6144</v>
      </c>
      <c r="AA35" s="5">
        <v>6531</v>
      </c>
      <c r="AB35" s="5">
        <v>8452</v>
      </c>
      <c r="AC35" s="5">
        <v>10727</v>
      </c>
      <c r="AD35" s="5">
        <v>13882</v>
      </c>
      <c r="AE35" s="5">
        <v>15491</v>
      </c>
      <c r="AF35" s="5">
        <v>19141</v>
      </c>
      <c r="AG35" s="5">
        <v>22715</v>
      </c>
      <c r="AH35" s="5">
        <v>28907</v>
      </c>
      <c r="AI35" s="5">
        <v>29499</v>
      </c>
      <c r="AJ35" s="5">
        <v>31720</v>
      </c>
      <c r="AK35" s="5">
        <v>37569</v>
      </c>
      <c r="AL35" s="5">
        <v>45096</v>
      </c>
      <c r="AM35" s="5">
        <v>12276</v>
      </c>
      <c r="AN35" s="5">
        <v>53827</v>
      </c>
      <c r="AO35" s="5">
        <v>62970</v>
      </c>
      <c r="AP35" s="5">
        <v>67272</v>
      </c>
      <c r="AQ35" s="5">
        <v>73093</v>
      </c>
      <c r="AR35" s="5">
        <v>78057</v>
      </c>
      <c r="AS35" s="5">
        <v>73310</v>
      </c>
      <c r="AT35" s="5">
        <v>76266</v>
      </c>
      <c r="AU35" s="5">
        <v>79463</v>
      </c>
      <c r="AV35" s="5">
        <v>84833</v>
      </c>
      <c r="AW35" s="5">
        <v>89161</v>
      </c>
      <c r="AX35" s="5">
        <v>91553</v>
      </c>
      <c r="AY35" s="5">
        <v>97160</v>
      </c>
      <c r="AZ35" s="5">
        <v>103500</v>
      </c>
      <c r="BA35" s="5">
        <v>115919</v>
      </c>
      <c r="BB35" s="5">
        <v>133995</v>
      </c>
      <c r="BC35" s="5">
        <v>156001</v>
      </c>
      <c r="BD35" s="5">
        <v>170082</v>
      </c>
      <c r="BE35" s="5">
        <v>185068</v>
      </c>
      <c r="BF35" s="5">
        <v>197919</v>
      </c>
      <c r="BG35" s="5">
        <v>200416</v>
      </c>
      <c r="BH35" s="5">
        <v>206311</v>
      </c>
      <c r="BI35" s="5">
        <v>218966</v>
      </c>
      <c r="BJ35" s="5">
        <v>237884</v>
      </c>
      <c r="BK35" s="5">
        <v>254098</v>
      </c>
      <c r="BL35" s="5">
        <v>284384</v>
      </c>
      <c r="BM35" s="5">
        <v>314672</v>
      </c>
      <c r="BN35" s="5">
        <v>350650</v>
      </c>
      <c r="BO35" s="5">
        <v>369909</v>
      </c>
      <c r="BP35" s="5">
        <v>388870</v>
      </c>
      <c r="BQ35" s="5">
        <v>391181</v>
      </c>
      <c r="BR35" s="5">
        <v>397808</v>
      </c>
      <c r="BS35" s="5">
        <v>411142</v>
      </c>
      <c r="BT35" s="5">
        <v>484480</v>
      </c>
      <c r="BU35" s="5">
        <v>559569</v>
      </c>
      <c r="BV35" s="5">
        <v>552206</v>
      </c>
      <c r="BW35" s="5">
        <v>555353</v>
      </c>
      <c r="BX35" s="5">
        <v>572264</v>
      </c>
      <c r="BY35" s="5">
        <v>595589</v>
      </c>
      <c r="BZ35" s="5">
        <v>607921</v>
      </c>
      <c r="CA35" s="5">
        <v>632456</v>
      </c>
      <c r="CB35" s="5">
        <v>648624</v>
      </c>
    </row>
    <row r="36" spans="1:80" s="1" customFormat="1" ht="14.25">
      <c r="A36" s="11" t="s">
        <v>89</v>
      </c>
      <c r="B36" s="12" t="s">
        <v>83</v>
      </c>
      <c r="C36" s="12" t="s">
        <v>83</v>
      </c>
      <c r="D36" s="12" t="s">
        <v>83</v>
      </c>
      <c r="E36" s="12" t="s">
        <v>83</v>
      </c>
      <c r="F36" s="12" t="s">
        <v>83</v>
      </c>
      <c r="G36" s="12" t="s">
        <v>83</v>
      </c>
      <c r="H36" s="12" t="s">
        <v>83</v>
      </c>
      <c r="I36" s="12" t="s">
        <v>83</v>
      </c>
      <c r="J36" s="12" t="s">
        <v>83</v>
      </c>
      <c r="K36" s="12" t="s">
        <v>83</v>
      </c>
      <c r="L36" s="12" t="s">
        <v>83</v>
      </c>
      <c r="M36" s="12" t="s">
        <v>83</v>
      </c>
      <c r="N36" s="12" t="s">
        <v>83</v>
      </c>
      <c r="O36" s="12" t="s">
        <v>83</v>
      </c>
      <c r="P36" s="12" t="s">
        <v>83</v>
      </c>
      <c r="Q36" s="12" t="s">
        <v>83</v>
      </c>
      <c r="R36" s="12" t="s">
        <v>83</v>
      </c>
      <c r="S36" s="12">
        <v>953</v>
      </c>
      <c r="T36" s="12">
        <v>1493</v>
      </c>
      <c r="U36" s="12">
        <v>2589</v>
      </c>
      <c r="V36" s="12">
        <v>2913</v>
      </c>
      <c r="W36" s="12">
        <v>2966</v>
      </c>
      <c r="X36" s="12">
        <v>3220</v>
      </c>
      <c r="Y36" s="12">
        <v>3320</v>
      </c>
      <c r="Z36" s="12">
        <v>4020</v>
      </c>
      <c r="AA36" s="12">
        <v>4379</v>
      </c>
      <c r="AB36" s="12">
        <v>4435</v>
      </c>
      <c r="AC36" s="12">
        <v>4506</v>
      </c>
      <c r="AD36" s="12">
        <v>4669</v>
      </c>
      <c r="AE36" s="12">
        <v>4673</v>
      </c>
      <c r="AF36" s="12">
        <v>4925</v>
      </c>
      <c r="AG36" s="12">
        <v>5384</v>
      </c>
      <c r="AH36" s="12">
        <v>5467</v>
      </c>
      <c r="AI36" s="12">
        <v>12348</v>
      </c>
      <c r="AJ36" s="12">
        <v>11638</v>
      </c>
      <c r="AK36" s="12">
        <v>12222</v>
      </c>
      <c r="AL36" s="12">
        <v>13997</v>
      </c>
      <c r="AM36" s="12">
        <v>3644</v>
      </c>
      <c r="AN36" s="12">
        <v>14588</v>
      </c>
      <c r="AO36" s="12">
        <v>14920</v>
      </c>
      <c r="AP36" s="12">
        <v>16079</v>
      </c>
      <c r="AQ36" s="12">
        <v>18292</v>
      </c>
      <c r="AR36" s="12">
        <v>16646</v>
      </c>
      <c r="AS36" s="12">
        <v>14825</v>
      </c>
      <c r="AT36" s="12">
        <v>16182</v>
      </c>
      <c r="AU36" s="12">
        <v>18089</v>
      </c>
      <c r="AV36" s="12">
        <v>21019</v>
      </c>
      <c r="AW36" s="12">
        <v>23170</v>
      </c>
      <c r="AX36" s="12">
        <v>16846</v>
      </c>
      <c r="AY36" s="12">
        <v>18181</v>
      </c>
      <c r="AZ36" s="12">
        <v>18428</v>
      </c>
      <c r="BA36" s="12">
        <v>19406</v>
      </c>
      <c r="BB36" s="12">
        <v>20524</v>
      </c>
      <c r="BC36" s="12">
        <v>22064</v>
      </c>
      <c r="BD36" s="12">
        <v>23531</v>
      </c>
      <c r="BE36" s="12">
        <v>25528</v>
      </c>
      <c r="BF36" s="12">
        <v>27072</v>
      </c>
      <c r="BG36" s="12">
        <v>27395</v>
      </c>
      <c r="BH36" s="12">
        <v>27849</v>
      </c>
      <c r="BI36" s="12">
        <v>27162</v>
      </c>
      <c r="BJ36" s="12">
        <v>30002</v>
      </c>
      <c r="BK36" s="12">
        <v>31776</v>
      </c>
      <c r="BL36" s="12">
        <v>34158</v>
      </c>
      <c r="BM36" s="12">
        <v>38223</v>
      </c>
      <c r="BN36" s="12">
        <v>37892</v>
      </c>
      <c r="BO36" s="12">
        <v>37603</v>
      </c>
      <c r="BP36" s="12">
        <v>39148</v>
      </c>
      <c r="BQ36" s="12">
        <v>42918</v>
      </c>
      <c r="BR36" s="12">
        <v>45989</v>
      </c>
      <c r="BS36" s="12">
        <v>50175</v>
      </c>
      <c r="BT36" s="12">
        <v>53511</v>
      </c>
      <c r="BU36" s="12">
        <v>48821</v>
      </c>
      <c r="BV36" s="12">
        <v>54560</v>
      </c>
      <c r="BW36" s="12">
        <v>57066</v>
      </c>
      <c r="BX36" s="12">
        <v>60400</v>
      </c>
      <c r="BY36" s="12">
        <v>66498</v>
      </c>
      <c r="BZ36" s="12">
        <v>64118</v>
      </c>
      <c r="CA36" s="12">
        <v>66298</v>
      </c>
      <c r="CB36" s="12">
        <v>70939</v>
      </c>
    </row>
    <row r="37" spans="1:10" s="1" customFormat="1" ht="14.25">
      <c r="A37" s="29" t="s">
        <v>105</v>
      </c>
      <c r="B37" s="29"/>
      <c r="C37" s="29"/>
      <c r="D37" s="29"/>
      <c r="E37" s="29"/>
      <c r="F37" s="29"/>
      <c r="G37" s="29"/>
      <c r="H37" s="29"/>
      <c r="I37" s="29"/>
      <c r="J37" s="29"/>
    </row>
    <row r="38" spans="1:10" s="1" customFormat="1" ht="14.25">
      <c r="A38" s="30" t="s">
        <v>106</v>
      </c>
      <c r="B38" s="30"/>
      <c r="C38" s="30"/>
      <c r="D38" s="30"/>
      <c r="E38" s="30"/>
      <c r="F38" s="30"/>
      <c r="G38" s="30"/>
      <c r="H38" s="30"/>
      <c r="I38" s="30"/>
      <c r="J38" s="30"/>
    </row>
    <row r="39" spans="2:68" ht="15">
      <c r="B39" s="3" t="s">
        <v>23</v>
      </c>
      <c r="C39" s="3" t="s">
        <v>24</v>
      </c>
      <c r="D39" s="3" t="s">
        <v>25</v>
      </c>
      <c r="E39" s="3" t="s">
        <v>26</v>
      </c>
      <c r="F39" s="3" t="s">
        <v>27</v>
      </c>
      <c r="G39" s="3" t="s">
        <v>28</v>
      </c>
      <c r="H39" s="3" t="s">
        <v>29</v>
      </c>
      <c r="I39" s="3" t="s">
        <v>30</v>
      </c>
      <c r="J39" s="3" t="s">
        <v>31</v>
      </c>
      <c r="K39" s="3" t="s">
        <v>32</v>
      </c>
      <c r="L39" s="3" t="s">
        <v>33</v>
      </c>
      <c r="M39" s="3" t="s">
        <v>34</v>
      </c>
      <c r="N39" s="3" t="s">
        <v>35</v>
      </c>
      <c r="O39" s="3" t="s">
        <v>36</v>
      </c>
      <c r="P39" s="3" t="s">
        <v>37</v>
      </c>
      <c r="Q39" s="3" t="s">
        <v>38</v>
      </c>
      <c r="R39" s="3" t="s">
        <v>39</v>
      </c>
      <c r="S39" s="3" t="s">
        <v>41</v>
      </c>
      <c r="T39" s="3" t="s">
        <v>42</v>
      </c>
      <c r="U39" s="3" t="s">
        <v>43</v>
      </c>
      <c r="V39" s="3" t="s">
        <v>44</v>
      </c>
      <c r="W39" s="3" t="s">
        <v>45</v>
      </c>
      <c r="X39" s="3" t="s">
        <v>46</v>
      </c>
      <c r="Y39" s="3" t="s">
        <v>47</v>
      </c>
      <c r="Z39" s="3" t="s">
        <v>48</v>
      </c>
      <c r="AA39" s="3" t="s">
        <v>49</v>
      </c>
      <c r="AB39" s="3" t="s">
        <v>50</v>
      </c>
      <c r="AC39" s="3" t="s">
        <v>51</v>
      </c>
      <c r="AD39" s="3" t="s">
        <v>52</v>
      </c>
      <c r="AE39" s="3" t="s">
        <v>53</v>
      </c>
      <c r="AF39" s="3" t="s">
        <v>54</v>
      </c>
      <c r="AG39" s="3" t="s">
        <v>55</v>
      </c>
      <c r="AH39" s="3" t="s">
        <v>56</v>
      </c>
      <c r="AI39" s="3" t="s">
        <v>57</v>
      </c>
      <c r="AJ39" s="3" t="s">
        <v>58</v>
      </c>
      <c r="AK39" s="3" t="s">
        <v>59</v>
      </c>
      <c r="AL39" s="3" t="s">
        <v>60</v>
      </c>
      <c r="AM39" s="3" t="s">
        <v>61</v>
      </c>
      <c r="AN39" s="3" t="s">
        <v>62</v>
      </c>
      <c r="AO39" s="3" t="s">
        <v>63</v>
      </c>
      <c r="AP39" s="3" t="s">
        <v>64</v>
      </c>
      <c r="AQ39" s="3" t="s">
        <v>65</v>
      </c>
      <c r="AR39" s="3" t="s">
        <v>66</v>
      </c>
      <c r="AS39" s="3" t="s">
        <v>67</v>
      </c>
      <c r="AT39" s="3" t="s">
        <v>68</v>
      </c>
      <c r="AU39" s="3" t="s">
        <v>69</v>
      </c>
      <c r="AV39" s="3" t="s">
        <v>70</v>
      </c>
      <c r="AW39" s="3" t="s">
        <v>71</v>
      </c>
      <c r="AX39" s="3" t="s">
        <v>72</v>
      </c>
      <c r="AY39" s="3" t="s">
        <v>73</v>
      </c>
      <c r="AZ39" s="3" t="s">
        <v>74</v>
      </c>
      <c r="BA39" s="3" t="s">
        <v>75</v>
      </c>
      <c r="BB39" t="s">
        <v>66</v>
      </c>
      <c r="BC39" t="s">
        <v>67</v>
      </c>
      <c r="BD39" t="s">
        <v>68</v>
      </c>
      <c r="BE39" t="s">
        <v>69</v>
      </c>
      <c r="BF39" t="s">
        <v>70</v>
      </c>
      <c r="BG39" t="s">
        <v>71</v>
      </c>
      <c r="BH39" t="s">
        <v>72</v>
      </c>
      <c r="BI39" t="s">
        <v>73</v>
      </c>
      <c r="BJ39" t="s">
        <v>74</v>
      </c>
      <c r="BK39" t="s">
        <v>75</v>
      </c>
      <c r="BL39" t="s">
        <v>76</v>
      </c>
      <c r="BM39" t="s">
        <v>77</v>
      </c>
      <c r="BN39" t="s">
        <v>78</v>
      </c>
      <c r="BO39" t="s">
        <v>79</v>
      </c>
      <c r="BP39" t="s">
        <v>80</v>
      </c>
    </row>
    <row r="40" spans="1:68" ht="15">
      <c r="A40" s="14" t="s">
        <v>97</v>
      </c>
      <c r="B40" s="37">
        <v>0.214</v>
      </c>
      <c r="C40" s="37">
        <v>0.262</v>
      </c>
      <c r="D40" s="37">
        <v>0.365</v>
      </c>
      <c r="E40" s="37">
        <v>0.45</v>
      </c>
      <c r="F40" s="37">
        <v>0.539</v>
      </c>
      <c r="G40" s="37">
        <v>0.624</v>
      </c>
      <c r="H40" s="37">
        <v>1.165</v>
      </c>
      <c r="I40" s="37">
        <v>1.672</v>
      </c>
      <c r="J40" s="37">
        <v>2.706</v>
      </c>
      <c r="K40" s="37">
        <v>3.203</v>
      </c>
      <c r="L40" s="37">
        <v>3.849</v>
      </c>
      <c r="M40" s="37">
        <v>4.494</v>
      </c>
      <c r="N40" s="37">
        <v>6.01</v>
      </c>
      <c r="O40" s="37">
        <v>6.009</v>
      </c>
      <c r="P40" s="37">
        <v>7.322</v>
      </c>
      <c r="Q40" s="37">
        <v>8.81</v>
      </c>
      <c r="R40" s="37">
        <v>10.914</v>
      </c>
      <c r="S40" s="37">
        <v>12.104</v>
      </c>
      <c r="T40" s="37">
        <v>12.725</v>
      </c>
      <c r="U40" s="37">
        <v>14.377</v>
      </c>
      <c r="V40" s="37">
        <v>15.758</v>
      </c>
      <c r="W40" s="37">
        <v>18.895</v>
      </c>
      <c r="X40" s="37">
        <v>18.839</v>
      </c>
      <c r="Y40" s="37">
        <v>20.224</v>
      </c>
      <c r="Z40" s="37">
        <v>21.837</v>
      </c>
      <c r="AA40" s="37">
        <v>24.451</v>
      </c>
      <c r="AB40" s="37">
        <v>26.823</v>
      </c>
      <c r="AC40" s="37">
        <v>29.466</v>
      </c>
      <c r="AD40" s="37">
        <v>32.586</v>
      </c>
      <c r="AE40" s="37">
        <v>36.679</v>
      </c>
      <c r="AF40" s="37">
        <v>43.89</v>
      </c>
      <c r="AG40" s="37">
        <v>55.783</v>
      </c>
      <c r="AH40" s="37">
        <v>71.416</v>
      </c>
      <c r="AI40" s="37">
        <v>79.665</v>
      </c>
      <c r="AJ40" s="37">
        <v>86.265</v>
      </c>
      <c r="AK40" s="37">
        <v>93.587</v>
      </c>
      <c r="AL40" s="37">
        <v>97.65</v>
      </c>
      <c r="AM40" s="37">
        <v>98.974</v>
      </c>
      <c r="AN40" s="37">
        <v>105.833</v>
      </c>
      <c r="AO40" s="37">
        <v>113.969</v>
      </c>
      <c r="AP40" s="37">
        <v>124.843</v>
      </c>
      <c r="AQ40" s="37">
        <v>139.295</v>
      </c>
      <c r="AR40" s="37">
        <v>158.677</v>
      </c>
      <c r="AS40" s="37">
        <v>173.814</v>
      </c>
      <c r="AT40" s="37">
        <v>189.883</v>
      </c>
      <c r="AU40" s="37">
        <v>197.848</v>
      </c>
      <c r="AV40" s="37">
        <v>197.347</v>
      </c>
      <c r="AW40" s="37">
        <v>208.311</v>
      </c>
      <c r="AX40" s="37">
        <v>218.025</v>
      </c>
      <c r="AY40" s="37">
        <v>268.32</v>
      </c>
      <c r="AZ40" s="37">
        <v>290.168</v>
      </c>
      <c r="BA40" s="37">
        <v>292.847</v>
      </c>
      <c r="BB40" s="13">
        <v>91</v>
      </c>
      <c r="BC40" s="13" t="s">
        <v>83</v>
      </c>
      <c r="BD40" s="13" t="s">
        <v>83</v>
      </c>
      <c r="BE40" s="13">
        <v>2</v>
      </c>
      <c r="BF40" s="13">
        <v>2</v>
      </c>
      <c r="BG40" s="13" t="s">
        <v>83</v>
      </c>
      <c r="BH40" s="13">
        <v>1</v>
      </c>
      <c r="BI40" s="13">
        <v>26</v>
      </c>
      <c r="BJ40" s="13">
        <v>90</v>
      </c>
      <c r="BK40" s="13">
        <v>67</v>
      </c>
      <c r="BL40" s="13">
        <v>205</v>
      </c>
      <c r="BM40" s="13">
        <v>31</v>
      </c>
      <c r="BN40" s="13">
        <v>32</v>
      </c>
      <c r="BO40" s="13">
        <v>21</v>
      </c>
      <c r="BP40" s="13">
        <v>5</v>
      </c>
    </row>
    <row r="41" spans="1:53" ht="15">
      <c r="A41" s="4" t="s">
        <v>98</v>
      </c>
      <c r="B41" s="38">
        <v>2.635</v>
      </c>
      <c r="C41" s="38">
        <v>2.78</v>
      </c>
      <c r="D41" s="38">
        <v>3.054</v>
      </c>
      <c r="E41" s="38">
        <v>3.23</v>
      </c>
      <c r="F41" s="38">
        <v>3.475</v>
      </c>
      <c r="G41" s="38">
        <v>3.512</v>
      </c>
      <c r="H41" s="38">
        <v>3.58</v>
      </c>
      <c r="I41" s="38">
        <v>3.636</v>
      </c>
      <c r="J41" s="38">
        <v>4.188</v>
      </c>
      <c r="K41" s="38">
        <v>4.806</v>
      </c>
      <c r="L41" s="38">
        <v>5.795</v>
      </c>
      <c r="M41" s="38">
        <v>7.074</v>
      </c>
      <c r="N41" s="38">
        <v>9.04</v>
      </c>
      <c r="O41" s="38">
        <v>8.872</v>
      </c>
      <c r="P41" s="38">
        <v>8.633</v>
      </c>
      <c r="Q41" s="38">
        <v>9.352</v>
      </c>
      <c r="R41" s="38">
        <v>10.948</v>
      </c>
      <c r="S41" s="38">
        <v>12.663</v>
      </c>
      <c r="T41" s="38">
        <v>13.782</v>
      </c>
      <c r="U41" s="38">
        <v>14.74</v>
      </c>
      <c r="V41" s="38">
        <v>18.495</v>
      </c>
      <c r="W41" s="38">
        <v>21.569</v>
      </c>
      <c r="X41" s="38">
        <v>22.332</v>
      </c>
      <c r="Y41" s="38">
        <v>25.166</v>
      </c>
      <c r="Z41" s="38">
        <v>26.326</v>
      </c>
      <c r="AA41" s="38">
        <v>27.89</v>
      </c>
      <c r="AB41" s="38">
        <v>29.864</v>
      </c>
      <c r="AC41" s="38">
        <v>30.755</v>
      </c>
      <c r="AD41" s="38">
        <v>32.608</v>
      </c>
      <c r="AE41" s="38">
        <v>33.861</v>
      </c>
      <c r="AF41" s="38">
        <v>36.768</v>
      </c>
      <c r="AG41" s="38">
        <v>40.984</v>
      </c>
      <c r="AH41" s="38">
        <v>45.991</v>
      </c>
      <c r="AI41" s="38">
        <v>49.628</v>
      </c>
      <c r="AJ41" s="38">
        <v>54.562</v>
      </c>
      <c r="AK41" s="38">
        <v>58.366</v>
      </c>
      <c r="AL41" s="38">
        <v>57.066</v>
      </c>
      <c r="AM41" s="38">
        <v>59.012</v>
      </c>
      <c r="AN41" s="38">
        <v>63.321</v>
      </c>
      <c r="AO41" s="38">
        <v>68.885</v>
      </c>
      <c r="AP41" s="38">
        <v>68.653</v>
      </c>
      <c r="AQ41" s="38">
        <v>76.064</v>
      </c>
      <c r="AR41" s="38">
        <v>81.506</v>
      </c>
      <c r="AS41" s="38">
        <v>86.476</v>
      </c>
      <c r="AT41" s="38">
        <v>85.983</v>
      </c>
      <c r="AU41" s="38">
        <v>90.885</v>
      </c>
      <c r="AV41" s="38">
        <v>89.816</v>
      </c>
      <c r="AW41" s="38">
        <v>90.971</v>
      </c>
      <c r="AX41" s="38">
        <v>96.102</v>
      </c>
      <c r="AY41" s="38">
        <v>103.169</v>
      </c>
      <c r="AZ41" s="38">
        <v>115.156</v>
      </c>
      <c r="BA41" s="38">
        <v>113.625</v>
      </c>
    </row>
    <row r="42" spans="1:53" ht="15">
      <c r="A42" s="4" t="s">
        <v>96</v>
      </c>
      <c r="B42" s="38">
        <v>0.525</v>
      </c>
      <c r="C42" s="38">
        <v>0.567</v>
      </c>
      <c r="D42" s="38">
        <v>0.658</v>
      </c>
      <c r="E42" s="38">
        <v>0.693</v>
      </c>
      <c r="F42" s="38">
        <v>0.844</v>
      </c>
      <c r="G42" s="38">
        <v>1.05</v>
      </c>
      <c r="H42" s="38">
        <v>2.583</v>
      </c>
      <c r="I42" s="38">
        <v>4.165</v>
      </c>
      <c r="J42" s="38">
        <v>5.17</v>
      </c>
      <c r="K42" s="38">
        <v>5.085</v>
      </c>
      <c r="L42" s="38">
        <v>6.417</v>
      </c>
      <c r="M42" s="38">
        <v>7.326</v>
      </c>
      <c r="N42" s="38">
        <v>9.478</v>
      </c>
      <c r="O42" s="38">
        <v>9.497</v>
      </c>
      <c r="P42" s="38">
        <v>9.345</v>
      </c>
      <c r="Q42" s="38">
        <v>12.133</v>
      </c>
      <c r="R42" s="38">
        <v>14.141</v>
      </c>
      <c r="S42" s="38">
        <v>15.753</v>
      </c>
      <c r="T42" s="38">
        <v>20.557</v>
      </c>
      <c r="U42" s="38">
        <v>22.249</v>
      </c>
      <c r="V42" s="38">
        <v>21.862</v>
      </c>
      <c r="W42" s="38">
        <v>20.917</v>
      </c>
      <c r="X42" s="38">
        <v>16.187</v>
      </c>
      <c r="Y42" s="38">
        <v>15.717</v>
      </c>
      <c r="Z42" s="38">
        <v>16.02</v>
      </c>
      <c r="AA42" s="38">
        <v>17.08</v>
      </c>
      <c r="AB42" s="38">
        <v>18.158</v>
      </c>
      <c r="AC42" s="38">
        <v>17.874</v>
      </c>
      <c r="AD42" s="38">
        <v>18.894</v>
      </c>
      <c r="AE42" s="38">
        <v>20.649</v>
      </c>
      <c r="AF42" s="38">
        <v>21.78</v>
      </c>
      <c r="AG42" s="38">
        <v>24.445</v>
      </c>
      <c r="AH42" s="38">
        <v>26.289</v>
      </c>
      <c r="AI42" s="38">
        <v>27.524</v>
      </c>
      <c r="AJ42" s="38">
        <v>29.714</v>
      </c>
      <c r="AK42" s="38">
        <v>30.881</v>
      </c>
      <c r="AL42" s="38">
        <v>30.343</v>
      </c>
      <c r="AM42" s="38">
        <v>30.688</v>
      </c>
      <c r="AN42" s="38">
        <v>32.051</v>
      </c>
      <c r="AO42" s="38">
        <v>33.51</v>
      </c>
      <c r="AP42" s="38">
        <v>36.672</v>
      </c>
      <c r="AQ42" s="38">
        <v>40.133</v>
      </c>
      <c r="AR42" s="38">
        <v>44.827</v>
      </c>
      <c r="AS42" s="38">
        <v>51.543</v>
      </c>
      <c r="AT42" s="38">
        <v>54.201</v>
      </c>
      <c r="AU42" s="38">
        <v>57.247</v>
      </c>
      <c r="AV42" s="38">
        <v>60.512</v>
      </c>
      <c r="AW42" s="38">
        <v>58.077</v>
      </c>
      <c r="AX42" s="38">
        <v>58.904</v>
      </c>
      <c r="AY42" s="38">
        <v>73.986</v>
      </c>
      <c r="AZ42" s="38">
        <v>97.586</v>
      </c>
      <c r="BA42" s="38">
        <v>89.147</v>
      </c>
    </row>
    <row r="43" spans="1:53" ht="15">
      <c r="A43" s="4" t="s">
        <v>93</v>
      </c>
      <c r="B43" s="38">
        <v>2.999</v>
      </c>
      <c r="C43" s="38">
        <v>2.688</v>
      </c>
      <c r="D43" s="38">
        <v>2.841</v>
      </c>
      <c r="E43" s="38">
        <v>3.077</v>
      </c>
      <c r="F43" s="38">
        <v>3.716</v>
      </c>
      <c r="G43" s="38">
        <v>4.1</v>
      </c>
      <c r="H43" s="38">
        <v>4.072</v>
      </c>
      <c r="I43" s="38">
        <v>4.135</v>
      </c>
      <c r="J43" s="38">
        <v>4.34</v>
      </c>
      <c r="K43" s="38">
        <v>4.408</v>
      </c>
      <c r="L43" s="38">
        <v>4.599</v>
      </c>
      <c r="M43" s="38">
        <v>4.919</v>
      </c>
      <c r="N43" s="38">
        <v>5.065</v>
      </c>
      <c r="O43" s="38">
        <v>5.349</v>
      </c>
      <c r="P43" s="38">
        <v>5.279</v>
      </c>
      <c r="Q43" s="38">
        <v>5.864</v>
      </c>
      <c r="R43" s="38">
        <v>7.98</v>
      </c>
      <c r="S43" s="38">
        <v>8.299</v>
      </c>
      <c r="T43" s="38">
        <v>8.837</v>
      </c>
      <c r="U43" s="38">
        <v>10.931</v>
      </c>
      <c r="V43" s="38">
        <v>13.022</v>
      </c>
      <c r="W43" s="38">
        <v>13.404</v>
      </c>
      <c r="X43" s="38">
        <v>12.11</v>
      </c>
      <c r="Y43" s="38">
        <v>13.2</v>
      </c>
      <c r="Z43" s="38">
        <v>14.988</v>
      </c>
      <c r="AA43" s="38">
        <v>17.009</v>
      </c>
      <c r="AB43" s="38">
        <v>18.318</v>
      </c>
      <c r="AC43" s="38">
        <v>16.873</v>
      </c>
      <c r="AD43" s="38">
        <v>18.043</v>
      </c>
      <c r="AE43" s="38">
        <v>18.176</v>
      </c>
      <c r="AF43" s="38">
        <v>19.174</v>
      </c>
      <c r="AG43" s="38">
        <v>19.826</v>
      </c>
      <c r="AH43" s="38">
        <v>20.556</v>
      </c>
      <c r="AI43" s="38">
        <v>22.292</v>
      </c>
      <c r="AJ43" s="38">
        <v>23.633</v>
      </c>
      <c r="AK43" s="38">
        <v>25.787</v>
      </c>
      <c r="AL43" s="38">
        <v>25.957</v>
      </c>
      <c r="AM43" s="38">
        <v>26.846</v>
      </c>
      <c r="AN43" s="38">
        <v>26.144</v>
      </c>
      <c r="AO43" s="38">
        <v>28.904</v>
      </c>
      <c r="AP43" s="38">
        <v>32.222</v>
      </c>
      <c r="AQ43" s="38">
        <v>36.647</v>
      </c>
      <c r="AR43" s="38">
        <v>40.998</v>
      </c>
      <c r="AS43" s="38">
        <v>41.029</v>
      </c>
      <c r="AT43" s="38">
        <v>41.471</v>
      </c>
      <c r="AU43" s="38">
        <v>43.37</v>
      </c>
      <c r="AV43" s="38">
        <v>46.683</v>
      </c>
      <c r="AW43" s="38">
        <v>47.945</v>
      </c>
      <c r="AX43" s="38">
        <v>51.216</v>
      </c>
      <c r="AY43" s="38">
        <v>55.438</v>
      </c>
      <c r="AZ43" s="38">
        <v>60.981</v>
      </c>
      <c r="BA43" s="38">
        <v>60.986</v>
      </c>
    </row>
    <row r="44" spans="1:55" ht="15">
      <c r="A44" s="4" t="s">
        <v>94</v>
      </c>
      <c r="B44" s="38">
        <v>0.109</v>
      </c>
      <c r="C44" s="38">
        <v>0.153</v>
      </c>
      <c r="D44" s="38">
        <v>0.185</v>
      </c>
      <c r="E44" s="38">
        <v>0.246</v>
      </c>
      <c r="F44" s="38">
        <v>0.517</v>
      </c>
      <c r="G44" s="38">
        <v>0.643</v>
      </c>
      <c r="H44" s="38">
        <v>0.575</v>
      </c>
      <c r="I44" s="38">
        <v>0.582</v>
      </c>
      <c r="J44" s="38">
        <v>0.862</v>
      </c>
      <c r="K44" s="38">
        <v>1.049</v>
      </c>
      <c r="L44" s="38">
        <v>1.78</v>
      </c>
      <c r="M44" s="38">
        <v>2.138</v>
      </c>
      <c r="N44" s="38">
        <v>2.523</v>
      </c>
      <c r="O44" s="38">
        <v>2.623</v>
      </c>
      <c r="P44" s="38">
        <v>2.702</v>
      </c>
      <c r="Q44" s="38">
        <v>2.842</v>
      </c>
      <c r="R44" s="38">
        <v>3.445</v>
      </c>
      <c r="S44" s="38">
        <v>4.496</v>
      </c>
      <c r="T44" s="38">
        <v>7.078</v>
      </c>
      <c r="U44" s="38">
        <v>6.641</v>
      </c>
      <c r="V44" s="38">
        <v>6.486</v>
      </c>
      <c r="W44" s="38">
        <v>6.124</v>
      </c>
      <c r="X44" s="38">
        <v>5.379</v>
      </c>
      <c r="Y44" s="38">
        <v>4.962</v>
      </c>
      <c r="Z44" s="38">
        <v>5.157</v>
      </c>
      <c r="AA44" s="38">
        <v>5.221</v>
      </c>
      <c r="AB44" s="38">
        <v>4.861</v>
      </c>
      <c r="AC44" s="38">
        <v>4.235</v>
      </c>
      <c r="AD44" s="38">
        <v>4.266</v>
      </c>
      <c r="AE44" s="38">
        <v>4.074</v>
      </c>
      <c r="AF44" s="38">
        <v>4.965</v>
      </c>
      <c r="AG44" s="38">
        <v>4.273</v>
      </c>
      <c r="AH44" s="38">
        <v>4.539</v>
      </c>
      <c r="AI44" s="38">
        <v>5.666</v>
      </c>
      <c r="AJ44" s="38">
        <v>7.789</v>
      </c>
      <c r="AK44" s="38">
        <v>7.23</v>
      </c>
      <c r="AL44" s="38">
        <v>7.85</v>
      </c>
      <c r="AM44" s="38">
        <v>8.161</v>
      </c>
      <c r="AN44" s="38">
        <v>7.653</v>
      </c>
      <c r="AO44" s="38">
        <v>9.332</v>
      </c>
      <c r="AP44" s="38">
        <v>8.665</v>
      </c>
      <c r="AQ44" s="38">
        <v>9.485</v>
      </c>
      <c r="AR44" s="38">
        <v>10.501</v>
      </c>
      <c r="AS44" s="38">
        <v>15.082</v>
      </c>
      <c r="AT44" s="38">
        <v>12.604</v>
      </c>
      <c r="AU44" s="38">
        <v>20.167</v>
      </c>
      <c r="AV44" s="38">
        <v>21.285</v>
      </c>
      <c r="AW44" s="38">
        <v>20.653</v>
      </c>
      <c r="AX44" s="38">
        <v>19.221</v>
      </c>
      <c r="AY44" s="38">
        <v>17.368</v>
      </c>
      <c r="AZ44" s="38">
        <v>18.818</v>
      </c>
      <c r="BA44" s="38">
        <v>19.935</v>
      </c>
      <c r="BB44" s="25">
        <v>45.3</v>
      </c>
      <c r="BC44" s="26">
        <v>514.6</v>
      </c>
    </row>
    <row r="45" spans="1:55" ht="15">
      <c r="A45" s="4" t="s">
        <v>87</v>
      </c>
      <c r="B45" s="38">
        <v>0.108</v>
      </c>
      <c r="C45" s="38">
        <v>0.109</v>
      </c>
      <c r="D45" s="38">
        <v>0.116</v>
      </c>
      <c r="E45" s="38">
        <v>0.163</v>
      </c>
      <c r="F45" s="38">
        <v>0.168</v>
      </c>
      <c r="G45" s="38">
        <v>0.183</v>
      </c>
      <c r="H45" s="38">
        <v>0.227</v>
      </c>
      <c r="I45" s="38">
        <v>0.254</v>
      </c>
      <c r="J45" s="38">
        <v>0.32</v>
      </c>
      <c r="K45" s="38">
        <v>0.351</v>
      </c>
      <c r="L45" s="38">
        <v>0.411</v>
      </c>
      <c r="M45" s="38">
        <v>0.755</v>
      </c>
      <c r="N45" s="38">
        <v>0.758</v>
      </c>
      <c r="O45" s="38">
        <v>1.066</v>
      </c>
      <c r="P45" s="38">
        <v>1.995</v>
      </c>
      <c r="Q45" s="38">
        <v>2.437</v>
      </c>
      <c r="R45" s="38">
        <v>3.027</v>
      </c>
      <c r="S45" s="38">
        <v>4.189</v>
      </c>
      <c r="T45" s="38">
        <v>3.898</v>
      </c>
      <c r="U45" s="38">
        <v>4.631</v>
      </c>
      <c r="V45" s="38">
        <v>5.363</v>
      </c>
      <c r="W45" s="38">
        <v>4.944</v>
      </c>
      <c r="X45" s="38">
        <v>4.872</v>
      </c>
      <c r="Y45" s="38">
        <v>4.018</v>
      </c>
      <c r="Z45" s="38">
        <v>3.779</v>
      </c>
      <c r="AA45" s="38">
        <v>4.069</v>
      </c>
      <c r="AB45" s="38">
        <v>4.255</v>
      </c>
      <c r="AC45" s="38">
        <v>4.073</v>
      </c>
      <c r="AD45" s="38">
        <v>3.747</v>
      </c>
      <c r="AE45" s="38">
        <v>3.606</v>
      </c>
      <c r="AF45" s="38">
        <v>3.745</v>
      </c>
      <c r="AG45" s="38">
        <v>4.04</v>
      </c>
      <c r="AH45" s="38">
        <v>3.929</v>
      </c>
      <c r="AI45" s="38">
        <v>3.796</v>
      </c>
      <c r="AJ45" s="38">
        <v>3.727</v>
      </c>
      <c r="AK45" s="38">
        <v>3.985</v>
      </c>
      <c r="AL45" s="38">
        <v>3.822</v>
      </c>
      <c r="AM45" s="38">
        <v>3.998</v>
      </c>
      <c r="AN45" s="38">
        <v>3.758</v>
      </c>
      <c r="AO45" s="38">
        <v>4.103</v>
      </c>
      <c r="AP45" s="38">
        <v>4.595</v>
      </c>
      <c r="AQ45" s="38">
        <v>4.882</v>
      </c>
      <c r="AR45" s="38">
        <v>5.085</v>
      </c>
      <c r="AS45" s="38">
        <v>5.593</v>
      </c>
      <c r="AT45" s="38">
        <v>6.009</v>
      </c>
      <c r="AU45" s="38">
        <v>5.858</v>
      </c>
      <c r="AV45" s="38">
        <v>6.062</v>
      </c>
      <c r="AW45" s="38">
        <v>6.047</v>
      </c>
      <c r="AX45" s="38">
        <v>5.902</v>
      </c>
      <c r="AY45" s="38">
        <v>6.285</v>
      </c>
      <c r="AZ45" s="38">
        <v>9.132</v>
      </c>
      <c r="BA45" s="38">
        <v>8.259</v>
      </c>
      <c r="BC45" s="26">
        <f>BC44/BB44</f>
        <v>11.3598233995585</v>
      </c>
    </row>
    <row r="46" spans="1:53" ht="15">
      <c r="A46" s="4" t="s">
        <v>86</v>
      </c>
      <c r="B46" s="38">
        <v>0.006</v>
      </c>
      <c r="C46" s="38">
        <v>0.006</v>
      </c>
      <c r="D46" s="38">
        <v>0.007</v>
      </c>
      <c r="E46" s="38">
        <v>0.007</v>
      </c>
      <c r="F46" s="38">
        <v>0.008</v>
      </c>
      <c r="G46" s="38">
        <v>0.009</v>
      </c>
      <c r="H46" s="38">
        <v>0.01</v>
      </c>
      <c r="I46" s="38">
        <v>0.012</v>
      </c>
      <c r="J46" s="38">
        <v>0.018</v>
      </c>
      <c r="K46" s="38">
        <v>0.02</v>
      </c>
      <c r="L46" s="38">
        <v>0.025</v>
      </c>
      <c r="M46" s="38">
        <v>0.028</v>
      </c>
      <c r="N46" s="38">
        <v>0.031</v>
      </c>
      <c r="O46" s="38">
        <v>0.033</v>
      </c>
      <c r="P46" s="38">
        <v>0.036</v>
      </c>
      <c r="Q46" s="38">
        <v>0.043</v>
      </c>
      <c r="R46" s="38">
        <v>0.056</v>
      </c>
      <c r="S46" s="38">
        <v>0.074</v>
      </c>
      <c r="T46" s="38">
        <v>0.18</v>
      </c>
      <c r="U46" s="38">
        <v>0.183</v>
      </c>
      <c r="V46" s="38">
        <v>0.499</v>
      </c>
      <c r="W46" s="38">
        <v>0.617</v>
      </c>
      <c r="X46" s="38">
        <v>0.509</v>
      </c>
      <c r="Y46" s="38">
        <v>0.482</v>
      </c>
      <c r="Z46" s="38">
        <v>0.534</v>
      </c>
      <c r="AA46" s="38">
        <v>0.529</v>
      </c>
      <c r="AB46" s="38">
        <v>0.538</v>
      </c>
      <c r="AC46" s="38">
        <v>0.455</v>
      </c>
      <c r="AD46" s="38">
        <v>0.457</v>
      </c>
      <c r="AE46" s="38">
        <v>0.42</v>
      </c>
      <c r="AF46" s="38">
        <v>0.461</v>
      </c>
      <c r="AG46" s="38">
        <v>0.457</v>
      </c>
      <c r="AH46" s="38">
        <v>0.448</v>
      </c>
      <c r="AI46" s="38">
        <v>0.46</v>
      </c>
      <c r="AJ46" s="38">
        <v>0.466</v>
      </c>
      <c r="AK46" s="38">
        <v>0.492</v>
      </c>
      <c r="AL46" s="38">
        <v>0.481</v>
      </c>
      <c r="AM46" s="38">
        <v>0.44</v>
      </c>
      <c r="AN46" s="38">
        <v>0.424</v>
      </c>
      <c r="AO46" s="38">
        <v>0.462</v>
      </c>
      <c r="AP46" s="38">
        <v>0.433</v>
      </c>
      <c r="AQ46" s="38">
        <v>0.492</v>
      </c>
      <c r="AR46" s="38">
        <v>0.528</v>
      </c>
      <c r="AS46" s="38">
        <v>0.589</v>
      </c>
      <c r="AT46" s="38">
        <v>0.608</v>
      </c>
      <c r="AU46" s="38">
        <v>0.636</v>
      </c>
      <c r="AV46" s="38">
        <v>0.651</v>
      </c>
      <c r="AW46" s="38">
        <v>0.667</v>
      </c>
      <c r="AX46" s="38">
        <v>0.524</v>
      </c>
      <c r="AY46" s="38">
        <v>0.999</v>
      </c>
      <c r="AZ46" s="38">
        <v>2.656</v>
      </c>
      <c r="BA46" s="38">
        <v>5.128</v>
      </c>
    </row>
    <row r="47" spans="1:53" ht="15">
      <c r="A47" s="1" t="s">
        <v>107</v>
      </c>
      <c r="B47" s="39">
        <v>0.423</v>
      </c>
      <c r="C47" s="39">
        <v>0.559</v>
      </c>
      <c r="D47" s="39">
        <v>0.701</v>
      </c>
      <c r="E47" s="39">
        <v>0.735</v>
      </c>
      <c r="F47" s="39">
        <v>0.897</v>
      </c>
      <c r="G47" s="39">
        <v>0.788</v>
      </c>
      <c r="H47" s="39">
        <v>0.675</v>
      </c>
      <c r="I47" s="39">
        <v>0.777</v>
      </c>
      <c r="J47" s="39">
        <v>0.947</v>
      </c>
      <c r="K47" s="39">
        <v>1.24</v>
      </c>
      <c r="L47" s="39">
        <v>1.189</v>
      </c>
      <c r="M47" s="39">
        <v>1.364</v>
      </c>
      <c r="N47" s="39">
        <v>1.471</v>
      </c>
      <c r="O47" s="39">
        <v>8.399</v>
      </c>
      <c r="P47" s="39">
        <v>8.044</v>
      </c>
      <c r="Q47" s="39">
        <v>8.309</v>
      </c>
      <c r="R47" s="39">
        <v>8.583</v>
      </c>
      <c r="S47" s="39">
        <v>10.838</v>
      </c>
      <c r="T47" s="39">
        <v>10.834</v>
      </c>
      <c r="U47" s="39">
        <v>9.599</v>
      </c>
      <c r="V47" s="39">
        <v>9.9</v>
      </c>
      <c r="W47" s="39">
        <v>8.232</v>
      </c>
      <c r="X47" s="39">
        <v>7.906</v>
      </c>
      <c r="Y47" s="39">
        <v>8.678</v>
      </c>
      <c r="Z47" s="39">
        <v>8.913</v>
      </c>
      <c r="AA47" s="39">
        <v>9.603</v>
      </c>
      <c r="AB47" s="39">
        <v>9.515</v>
      </c>
      <c r="AC47" s="39">
        <v>4.669</v>
      </c>
      <c r="AD47" s="39">
        <v>4.741</v>
      </c>
      <c r="AE47" s="39">
        <v>4.463</v>
      </c>
      <c r="AF47" s="39">
        <v>4.543</v>
      </c>
      <c r="AG47" s="39">
        <v>4.71</v>
      </c>
      <c r="AH47" s="39">
        <v>4.896</v>
      </c>
      <c r="AI47" s="39">
        <v>4.582</v>
      </c>
      <c r="AJ47" s="39">
        <v>4.44</v>
      </c>
      <c r="AK47" s="39">
        <v>4.663</v>
      </c>
      <c r="AL47" s="39">
        <v>4.642</v>
      </c>
      <c r="AM47" s="39">
        <v>6.041</v>
      </c>
      <c r="AN47" s="39">
        <v>6.944</v>
      </c>
      <c r="AO47" s="39">
        <v>8.721</v>
      </c>
      <c r="AP47" s="39">
        <v>9.791</v>
      </c>
      <c r="AQ47" s="39">
        <v>11.544</v>
      </c>
      <c r="AR47" s="39">
        <v>10.773</v>
      </c>
      <c r="AS47" s="39">
        <v>14.416</v>
      </c>
      <c r="AT47" s="39">
        <v>16.753</v>
      </c>
      <c r="AU47" s="39">
        <v>12.007</v>
      </c>
      <c r="AV47" s="39">
        <v>11.743</v>
      </c>
      <c r="AW47" s="39">
        <v>11.126</v>
      </c>
      <c r="AX47" s="39">
        <v>11.423</v>
      </c>
      <c r="AY47" s="39">
        <v>12.426</v>
      </c>
      <c r="AZ47" s="39">
        <v>13.893</v>
      </c>
      <c r="BA47" s="39">
        <v>16.839</v>
      </c>
    </row>
    <row r="49" s="17" customFormat="1" ht="15"/>
    <row r="51" spans="1:53" ht="15">
      <c r="A51" s="18" t="s">
        <v>99</v>
      </c>
      <c r="B51" s="5" t="s">
        <v>83</v>
      </c>
      <c r="C51" s="5" t="s">
        <v>83</v>
      </c>
      <c r="D51" s="5" t="s">
        <v>83</v>
      </c>
      <c r="E51" s="5" t="s">
        <v>83</v>
      </c>
      <c r="F51" s="5" t="s">
        <v>83</v>
      </c>
      <c r="G51" s="5" t="s">
        <v>83</v>
      </c>
      <c r="H51" s="5" t="s">
        <v>83</v>
      </c>
      <c r="I51" s="5" t="s">
        <v>83</v>
      </c>
      <c r="J51" s="5" t="s">
        <v>83</v>
      </c>
      <c r="K51" s="5" t="s">
        <v>83</v>
      </c>
      <c r="L51" s="5" t="s">
        <v>83</v>
      </c>
      <c r="M51" s="5" t="s">
        <v>83</v>
      </c>
      <c r="N51" s="5" t="s">
        <v>83</v>
      </c>
      <c r="O51" s="5" t="s">
        <v>83</v>
      </c>
      <c r="P51" s="5" t="s">
        <v>83</v>
      </c>
      <c r="Q51" s="5" t="s">
        <v>83</v>
      </c>
      <c r="R51" s="5" t="s">
        <v>83</v>
      </c>
      <c r="S51" s="5" t="s">
        <v>83</v>
      </c>
      <c r="T51" s="5" t="s">
        <v>83</v>
      </c>
      <c r="U51" s="5" t="s">
        <v>83</v>
      </c>
      <c r="V51" s="5" t="s">
        <v>83</v>
      </c>
      <c r="W51" s="5" t="s">
        <v>83</v>
      </c>
      <c r="X51" s="5" t="s">
        <v>83</v>
      </c>
      <c r="Y51" s="5" t="s">
        <v>83</v>
      </c>
      <c r="Z51" s="5" t="s">
        <v>83</v>
      </c>
      <c r="AA51" s="5" t="s">
        <v>83</v>
      </c>
      <c r="AB51" s="5" t="s">
        <v>83</v>
      </c>
      <c r="AC51" s="5" t="s">
        <v>83</v>
      </c>
      <c r="AD51" s="5" t="s">
        <v>83</v>
      </c>
      <c r="AE51" s="5" t="s">
        <v>83</v>
      </c>
      <c r="AF51" s="5" t="s">
        <v>83</v>
      </c>
      <c r="AG51" s="5" t="s">
        <v>83</v>
      </c>
      <c r="AH51" s="5" t="s">
        <v>83</v>
      </c>
      <c r="AI51" s="5" t="s">
        <v>83</v>
      </c>
      <c r="AJ51" s="5" t="s">
        <v>83</v>
      </c>
      <c r="AK51" s="5" t="s">
        <v>83</v>
      </c>
      <c r="AL51" s="5" t="s">
        <v>83</v>
      </c>
      <c r="AM51" s="5" t="s">
        <v>83</v>
      </c>
      <c r="AN51" s="5" t="s">
        <v>83</v>
      </c>
      <c r="AO51" s="5" t="s">
        <v>83</v>
      </c>
      <c r="AP51" s="5">
        <v>6</v>
      </c>
      <c r="AQ51" s="5" t="s">
        <v>83</v>
      </c>
      <c r="AR51" s="5">
        <v>1</v>
      </c>
      <c r="AS51" s="5">
        <v>2</v>
      </c>
      <c r="AT51" s="5">
        <v>7</v>
      </c>
      <c r="AU51" s="5">
        <v>2</v>
      </c>
      <c r="AV51" s="5">
        <v>9</v>
      </c>
      <c r="AW51" s="5">
        <v>16</v>
      </c>
      <c r="AX51" s="5">
        <v>23</v>
      </c>
      <c r="AY51" s="5">
        <v>45</v>
      </c>
      <c r="AZ51" s="5">
        <v>28</v>
      </c>
      <c r="BA51" s="5">
        <v>27</v>
      </c>
    </row>
    <row r="52" spans="1:53" ht="15">
      <c r="A52" s="18" t="s">
        <v>100</v>
      </c>
      <c r="B52" s="5">
        <v>8</v>
      </c>
      <c r="C52" s="5">
        <v>9</v>
      </c>
      <c r="D52" s="5">
        <v>8</v>
      </c>
      <c r="E52" s="5">
        <v>8</v>
      </c>
      <c r="F52" s="5">
        <v>8</v>
      </c>
      <c r="G52" s="5">
        <v>8</v>
      </c>
      <c r="H52" s="5">
        <v>9</v>
      </c>
      <c r="I52" s="5">
        <v>10</v>
      </c>
      <c r="J52" s="5">
        <v>13</v>
      </c>
      <c r="K52" s="5">
        <v>14</v>
      </c>
      <c r="L52" s="5">
        <v>18</v>
      </c>
      <c r="M52" s="5">
        <v>19</v>
      </c>
      <c r="N52" s="5">
        <v>19</v>
      </c>
      <c r="O52" s="5">
        <v>20</v>
      </c>
      <c r="P52" s="5">
        <v>26</v>
      </c>
      <c r="Q52" s="5">
        <v>32</v>
      </c>
      <c r="R52" s="5">
        <v>52</v>
      </c>
      <c r="S52" s="5">
        <v>79</v>
      </c>
      <c r="T52" s="5">
        <v>76</v>
      </c>
      <c r="U52" s="5">
        <v>86</v>
      </c>
      <c r="V52" s="5">
        <v>90</v>
      </c>
      <c r="W52" s="5">
        <v>74</v>
      </c>
      <c r="X52" s="5">
        <v>63</v>
      </c>
      <c r="Y52" s="5">
        <v>66</v>
      </c>
      <c r="Z52" s="5">
        <v>66</v>
      </c>
      <c r="AA52" s="5">
        <v>91</v>
      </c>
      <c r="AB52" s="5">
        <v>90</v>
      </c>
      <c r="AC52" s="5">
        <v>95</v>
      </c>
      <c r="AD52" s="5">
        <v>106</v>
      </c>
      <c r="AE52" s="5">
        <v>127</v>
      </c>
      <c r="AF52" s="5">
        <v>134</v>
      </c>
      <c r="AG52" s="5">
        <v>141</v>
      </c>
      <c r="AH52" s="5">
        <v>164</v>
      </c>
      <c r="AI52" s="5">
        <v>189</v>
      </c>
      <c r="AJ52" s="5">
        <v>199</v>
      </c>
      <c r="AK52" s="5">
        <v>253</v>
      </c>
      <c r="AL52" s="5">
        <v>266</v>
      </c>
      <c r="AM52" s="5">
        <v>277</v>
      </c>
      <c r="AN52" s="5">
        <v>288</v>
      </c>
      <c r="AO52" s="5">
        <v>317</v>
      </c>
      <c r="AP52" s="5">
        <v>434</v>
      </c>
      <c r="AQ52" s="5">
        <v>405</v>
      </c>
      <c r="AR52" s="5">
        <v>388</v>
      </c>
      <c r="AS52" s="5">
        <v>428</v>
      </c>
      <c r="AT52" s="5">
        <v>493</v>
      </c>
      <c r="AU52" s="5">
        <v>552</v>
      </c>
      <c r="AV52" s="5">
        <v>625</v>
      </c>
      <c r="AW52" s="5">
        <v>639</v>
      </c>
      <c r="AX52" s="5">
        <v>695</v>
      </c>
      <c r="AY52" s="5">
        <v>809</v>
      </c>
      <c r="AZ52" s="5">
        <v>836</v>
      </c>
      <c r="BA52" s="5">
        <v>996</v>
      </c>
    </row>
    <row r="53" spans="1:53" ht="15">
      <c r="A53" s="18" t="s">
        <v>101</v>
      </c>
      <c r="B53" s="5" t="s">
        <v>83</v>
      </c>
      <c r="C53" s="5" t="s">
        <v>83</v>
      </c>
      <c r="D53" s="5" t="s">
        <v>83</v>
      </c>
      <c r="E53" s="5" t="s">
        <v>83</v>
      </c>
      <c r="F53" s="5" t="s">
        <v>83</v>
      </c>
      <c r="G53" s="5" t="s">
        <v>83</v>
      </c>
      <c r="H53" s="5">
        <v>1</v>
      </c>
      <c r="I53" s="5">
        <v>3</v>
      </c>
      <c r="J53" s="5">
        <v>12</v>
      </c>
      <c r="K53" s="5">
        <v>28</v>
      </c>
      <c r="L53" s="5">
        <v>42</v>
      </c>
      <c r="M53" s="5">
        <v>197</v>
      </c>
      <c r="N53" s="5">
        <v>322</v>
      </c>
      <c r="O53" s="5">
        <v>528</v>
      </c>
      <c r="P53" s="5">
        <v>639</v>
      </c>
      <c r="Q53" s="5">
        <v>725</v>
      </c>
      <c r="R53" s="5">
        <v>795</v>
      </c>
      <c r="S53" s="5">
        <v>713</v>
      </c>
      <c r="T53" s="5">
        <v>572</v>
      </c>
      <c r="U53" s="5">
        <v>517</v>
      </c>
      <c r="V53" s="5">
        <v>529</v>
      </c>
      <c r="W53" s="5">
        <v>332</v>
      </c>
      <c r="X53" s="5">
        <v>187</v>
      </c>
      <c r="Y53" s="5">
        <v>101</v>
      </c>
      <c r="Z53" s="5">
        <v>69</v>
      </c>
      <c r="AA53" s="5">
        <v>95</v>
      </c>
      <c r="AB53" s="5">
        <v>155</v>
      </c>
      <c r="AC53" s="5">
        <v>288</v>
      </c>
      <c r="AD53" s="5">
        <v>427</v>
      </c>
      <c r="AE53" s="5">
        <v>520</v>
      </c>
      <c r="AF53" s="5">
        <v>574</v>
      </c>
      <c r="AG53" s="5">
        <v>940</v>
      </c>
      <c r="AH53" s="5">
        <v>987</v>
      </c>
      <c r="AI53" s="5">
        <v>987</v>
      </c>
      <c r="AJ53" s="5">
        <v>992</v>
      </c>
      <c r="AK53" s="5">
        <v>1222</v>
      </c>
      <c r="AL53" s="5">
        <v>1547</v>
      </c>
      <c r="AM53" s="5">
        <v>2845</v>
      </c>
      <c r="AN53" s="5">
        <v>3658</v>
      </c>
      <c r="AO53" s="5">
        <v>4923</v>
      </c>
      <c r="AP53" s="5">
        <v>5263</v>
      </c>
      <c r="AQ53" s="5">
        <v>6612</v>
      </c>
      <c r="AR53" s="5">
        <v>5736</v>
      </c>
      <c r="AS53" s="5">
        <v>4498</v>
      </c>
      <c r="AT53" s="5">
        <v>5084</v>
      </c>
      <c r="AU53" s="5">
        <v>4784</v>
      </c>
      <c r="AV53" s="5">
        <v>4961</v>
      </c>
      <c r="AW53" s="5">
        <v>4603</v>
      </c>
      <c r="AX53" s="5">
        <v>4201</v>
      </c>
      <c r="AY53" s="5">
        <v>4810</v>
      </c>
      <c r="AZ53" s="5">
        <v>5086</v>
      </c>
      <c r="BA53" s="5">
        <v>4876</v>
      </c>
    </row>
    <row r="54" spans="1:53" ht="15">
      <c r="A54" s="18" t="s">
        <v>102</v>
      </c>
      <c r="B54" s="5">
        <v>165</v>
      </c>
      <c r="C54" s="5">
        <v>172</v>
      </c>
      <c r="D54" s="5">
        <v>184</v>
      </c>
      <c r="E54" s="5">
        <v>216</v>
      </c>
      <c r="F54" s="5">
        <v>251</v>
      </c>
      <c r="G54" s="5">
        <v>226</v>
      </c>
      <c r="H54" s="5">
        <v>264</v>
      </c>
      <c r="I54" s="5">
        <v>299</v>
      </c>
      <c r="J54" s="5">
        <v>338</v>
      </c>
      <c r="K54" s="5">
        <v>396</v>
      </c>
      <c r="L54" s="5">
        <v>479</v>
      </c>
      <c r="M54" s="5">
        <v>516</v>
      </c>
      <c r="N54" s="5">
        <v>584</v>
      </c>
      <c r="O54" s="5">
        <v>7302</v>
      </c>
      <c r="P54" s="5">
        <v>6824</v>
      </c>
      <c r="Q54" s="5">
        <v>7072</v>
      </c>
      <c r="R54" s="5">
        <v>7218</v>
      </c>
      <c r="S54" s="5">
        <v>9571</v>
      </c>
      <c r="T54" s="5">
        <v>9687</v>
      </c>
      <c r="U54" s="5">
        <v>8434</v>
      </c>
      <c r="V54" s="5">
        <v>8616</v>
      </c>
      <c r="W54" s="5">
        <v>6918</v>
      </c>
      <c r="X54" s="5">
        <v>6599</v>
      </c>
      <c r="Y54" s="5">
        <v>6541</v>
      </c>
      <c r="Z54" s="5">
        <v>6849</v>
      </c>
      <c r="AA54" s="5">
        <v>6838</v>
      </c>
      <c r="AB54" s="5">
        <v>7159</v>
      </c>
      <c r="AC54" s="5">
        <v>2000</v>
      </c>
      <c r="AD54" s="5">
        <v>1950</v>
      </c>
      <c r="AE54" s="5">
        <v>2204</v>
      </c>
      <c r="AF54" s="5">
        <v>2309</v>
      </c>
      <c r="AG54" s="5">
        <v>2224</v>
      </c>
      <c r="AH54" s="5">
        <v>2274</v>
      </c>
      <c r="AI54" s="5">
        <v>2131</v>
      </c>
      <c r="AJ54" s="5">
        <v>2135</v>
      </c>
      <c r="AK54" s="5">
        <v>2335</v>
      </c>
      <c r="AL54" s="5">
        <v>2142</v>
      </c>
      <c r="AM54" s="5">
        <v>2276</v>
      </c>
      <c r="AN54" s="5">
        <v>2309</v>
      </c>
      <c r="AO54" s="5">
        <v>2011</v>
      </c>
      <c r="AP54" s="5">
        <v>2144</v>
      </c>
      <c r="AQ54" s="5">
        <v>2388</v>
      </c>
      <c r="AR54" s="5">
        <v>2488</v>
      </c>
      <c r="AS54" s="5">
        <v>7534</v>
      </c>
      <c r="AT54" s="5">
        <v>9008</v>
      </c>
      <c r="AU54" s="5">
        <v>4370</v>
      </c>
      <c r="AV54" s="5">
        <v>3923</v>
      </c>
      <c r="AW54" s="5">
        <v>3617</v>
      </c>
      <c r="AX54" s="5">
        <v>4145</v>
      </c>
      <c r="AY54" s="5">
        <v>4191</v>
      </c>
      <c r="AZ54" s="5">
        <v>5218</v>
      </c>
      <c r="BA54" s="5">
        <v>7613</v>
      </c>
    </row>
    <row r="55" spans="1:53" ht="15">
      <c r="A55" s="18" t="s">
        <v>82</v>
      </c>
      <c r="B55" s="5">
        <v>5</v>
      </c>
      <c r="C55" s="5">
        <v>11</v>
      </c>
      <c r="D55" s="5">
        <v>17</v>
      </c>
      <c r="E55" s="5">
        <v>40</v>
      </c>
      <c r="F55" s="5">
        <v>35</v>
      </c>
      <c r="G55" s="5">
        <v>33</v>
      </c>
      <c r="H55" s="5">
        <v>25</v>
      </c>
      <c r="I55" s="5">
        <v>27</v>
      </c>
      <c r="J55" s="5">
        <v>27</v>
      </c>
      <c r="K55" s="5">
        <v>34</v>
      </c>
      <c r="L55" s="5">
        <v>37</v>
      </c>
      <c r="M55" s="5">
        <v>34</v>
      </c>
      <c r="N55" s="5">
        <v>45</v>
      </c>
      <c r="O55" s="5">
        <v>57</v>
      </c>
      <c r="P55" s="5">
        <v>64</v>
      </c>
      <c r="Q55" s="5">
        <v>74</v>
      </c>
      <c r="R55" s="5">
        <v>89</v>
      </c>
      <c r="S55" s="5">
        <v>96</v>
      </c>
      <c r="T55" s="5">
        <v>60</v>
      </c>
      <c r="U55" s="5">
        <v>94</v>
      </c>
      <c r="V55" s="5">
        <v>93</v>
      </c>
      <c r="W55" s="5">
        <v>75</v>
      </c>
      <c r="X55" s="5">
        <v>68</v>
      </c>
      <c r="Y55" s="5">
        <v>86</v>
      </c>
      <c r="Z55" s="5">
        <v>95</v>
      </c>
      <c r="AA55" s="5">
        <v>157</v>
      </c>
      <c r="AB55" s="5">
        <v>177</v>
      </c>
      <c r="AC55" s="5">
        <v>193</v>
      </c>
      <c r="AD55" s="5">
        <v>188</v>
      </c>
      <c r="AE55" s="5">
        <v>253</v>
      </c>
      <c r="AF55" s="5">
        <v>241</v>
      </c>
      <c r="AG55" s="5">
        <v>185</v>
      </c>
      <c r="AH55" s="5">
        <v>318</v>
      </c>
      <c r="AI55" s="5">
        <v>152</v>
      </c>
      <c r="AJ55" s="5">
        <v>169</v>
      </c>
      <c r="AK55" s="5">
        <v>68</v>
      </c>
      <c r="AL55" s="5">
        <v>38</v>
      </c>
      <c r="AM55" s="5" t="s">
        <v>83</v>
      </c>
      <c r="AN55" s="5">
        <v>12</v>
      </c>
      <c r="AO55" s="5">
        <v>1</v>
      </c>
      <c r="AP55" s="5">
        <v>2</v>
      </c>
      <c r="AQ55" s="5">
        <v>47</v>
      </c>
      <c r="AR55" s="5">
        <v>91</v>
      </c>
      <c r="AS55" s="5" t="s">
        <v>83</v>
      </c>
      <c r="AT55" s="5" t="s">
        <v>83</v>
      </c>
      <c r="AU55" s="5">
        <v>2</v>
      </c>
      <c r="AV55" s="5">
        <v>2</v>
      </c>
      <c r="AW55" s="5" t="s">
        <v>83</v>
      </c>
      <c r="AX55" s="5">
        <v>1</v>
      </c>
      <c r="AY55" s="5">
        <v>26</v>
      </c>
      <c r="AZ55" s="5">
        <v>90</v>
      </c>
      <c r="BA55" s="5">
        <v>67</v>
      </c>
    </row>
    <row r="56" spans="1:53" ht="15">
      <c r="A56" s="18" t="s">
        <v>85</v>
      </c>
      <c r="B56" s="5" t="s">
        <v>83</v>
      </c>
      <c r="C56" s="5">
        <v>1</v>
      </c>
      <c r="D56" s="5">
        <v>7</v>
      </c>
      <c r="E56" s="5">
        <v>7</v>
      </c>
      <c r="F56" s="5">
        <v>4</v>
      </c>
      <c r="G56" s="5">
        <v>4</v>
      </c>
      <c r="H56" s="5">
        <v>6</v>
      </c>
      <c r="I56" s="5">
        <v>7</v>
      </c>
      <c r="J56" s="5">
        <v>6</v>
      </c>
      <c r="K56" s="5">
        <v>6</v>
      </c>
      <c r="L56" s="5">
        <v>5</v>
      </c>
      <c r="M56" s="5">
        <v>5</v>
      </c>
      <c r="N56" s="5">
        <v>5</v>
      </c>
      <c r="O56" s="5">
        <v>6</v>
      </c>
      <c r="P56" s="5">
        <v>7</v>
      </c>
      <c r="Q56" s="5" t="s">
        <v>83</v>
      </c>
      <c r="R56" s="5" t="s">
        <v>83</v>
      </c>
      <c r="S56" s="5" t="s">
        <v>83</v>
      </c>
      <c r="T56" s="5" t="s">
        <v>83</v>
      </c>
      <c r="U56" s="5" t="s">
        <v>83</v>
      </c>
      <c r="V56" s="5" t="s">
        <v>83</v>
      </c>
      <c r="W56" s="5" t="s">
        <v>83</v>
      </c>
      <c r="X56" s="5" t="s">
        <v>83</v>
      </c>
      <c r="Y56" s="5" t="s">
        <v>83</v>
      </c>
      <c r="Z56" s="5" t="s">
        <v>83</v>
      </c>
      <c r="AA56" s="5" t="s">
        <v>83</v>
      </c>
      <c r="AB56" s="5" t="s">
        <v>83</v>
      </c>
      <c r="AC56" s="5" t="s">
        <v>83</v>
      </c>
      <c r="AD56" s="5" t="s">
        <v>83</v>
      </c>
      <c r="AE56" s="5" t="s">
        <v>83</v>
      </c>
      <c r="AF56" s="5" t="s">
        <v>83</v>
      </c>
      <c r="AG56" s="5" t="s">
        <v>83</v>
      </c>
      <c r="AH56" s="5" t="s">
        <v>83</v>
      </c>
      <c r="AI56" s="5" t="s">
        <v>83</v>
      </c>
      <c r="AJ56" s="5" t="s">
        <v>83</v>
      </c>
      <c r="AK56" s="5" t="s">
        <v>83</v>
      </c>
      <c r="AL56" s="5" t="s">
        <v>83</v>
      </c>
      <c r="AM56" s="5" t="s">
        <v>83</v>
      </c>
      <c r="AN56" s="5" t="s">
        <v>83</v>
      </c>
      <c r="AO56" s="5" t="s">
        <v>83</v>
      </c>
      <c r="AP56" s="5" t="s">
        <v>83</v>
      </c>
      <c r="AQ56" s="5" t="s">
        <v>83</v>
      </c>
      <c r="AR56" s="5" t="s">
        <v>83</v>
      </c>
      <c r="AS56" s="5" t="s">
        <v>83</v>
      </c>
      <c r="AT56" s="5" t="s">
        <v>83</v>
      </c>
      <c r="AU56" s="5" t="s">
        <v>83</v>
      </c>
      <c r="AV56" s="5" t="s">
        <v>83</v>
      </c>
      <c r="AW56" s="5" t="s">
        <v>83</v>
      </c>
      <c r="AX56" s="5" t="s">
        <v>83</v>
      </c>
      <c r="AY56" s="5" t="s">
        <v>83</v>
      </c>
      <c r="AZ56" s="5" t="s">
        <v>83</v>
      </c>
      <c r="BA56" s="5" t="s">
        <v>83</v>
      </c>
    </row>
    <row r="57" spans="1:53" ht="15">
      <c r="A57" s="18" t="s">
        <v>90</v>
      </c>
      <c r="B57" s="5">
        <v>243</v>
      </c>
      <c r="C57" s="5">
        <v>365</v>
      </c>
      <c r="D57" s="5">
        <v>485</v>
      </c>
      <c r="E57" s="5">
        <v>464</v>
      </c>
      <c r="F57" s="5">
        <v>599</v>
      </c>
      <c r="G57" s="5">
        <v>517</v>
      </c>
      <c r="H57" s="5">
        <v>368</v>
      </c>
      <c r="I57" s="5">
        <v>427</v>
      </c>
      <c r="J57" s="5">
        <v>542</v>
      </c>
      <c r="K57" s="5">
        <v>752</v>
      </c>
      <c r="L57" s="5">
        <v>604</v>
      </c>
      <c r="M57" s="5">
        <v>591</v>
      </c>
      <c r="N57" s="5">
        <v>496</v>
      </c>
      <c r="O57" s="5">
        <v>484</v>
      </c>
      <c r="P57" s="5">
        <v>481</v>
      </c>
      <c r="Q57" s="5">
        <v>404</v>
      </c>
      <c r="R57" s="5">
        <v>425</v>
      </c>
      <c r="S57" s="5">
        <v>371</v>
      </c>
      <c r="T57" s="5">
        <v>426</v>
      </c>
      <c r="U57" s="5">
        <v>456</v>
      </c>
      <c r="V57" s="5">
        <v>569</v>
      </c>
      <c r="W57" s="5">
        <v>829</v>
      </c>
      <c r="X57" s="5">
        <v>986</v>
      </c>
      <c r="Y57" s="5">
        <v>1822</v>
      </c>
      <c r="Z57" s="5">
        <v>1832</v>
      </c>
      <c r="AA57" s="5">
        <v>2420</v>
      </c>
      <c r="AB57" s="5">
        <v>1932</v>
      </c>
      <c r="AC57" s="5">
        <v>2092</v>
      </c>
      <c r="AD57" s="5">
        <v>2069</v>
      </c>
      <c r="AE57" s="5">
        <v>1359</v>
      </c>
      <c r="AF57" s="5">
        <v>1285</v>
      </c>
      <c r="AG57" s="5">
        <v>1220</v>
      </c>
      <c r="AH57" s="5">
        <v>1142</v>
      </c>
      <c r="AI57" s="5">
        <v>1117</v>
      </c>
      <c r="AJ57" s="5">
        <v>937</v>
      </c>
      <c r="AK57" s="5">
        <v>780</v>
      </c>
      <c r="AL57" s="5">
        <v>641</v>
      </c>
      <c r="AM57" s="5">
        <v>634</v>
      </c>
      <c r="AN57" s="5">
        <v>668</v>
      </c>
      <c r="AO57" s="5">
        <v>659</v>
      </c>
      <c r="AP57" s="5">
        <v>724</v>
      </c>
      <c r="AQ57" s="5">
        <v>755</v>
      </c>
      <c r="AR57" s="5">
        <v>750</v>
      </c>
      <c r="AS57" s="5">
        <v>800</v>
      </c>
      <c r="AT57" s="5">
        <v>995</v>
      </c>
      <c r="AU57" s="5">
        <v>933</v>
      </c>
      <c r="AV57" s="5">
        <v>749</v>
      </c>
      <c r="AW57" s="5">
        <v>803</v>
      </c>
      <c r="AX57" s="5">
        <v>862</v>
      </c>
      <c r="AY57" s="5">
        <v>937</v>
      </c>
      <c r="AZ57" s="5">
        <v>843</v>
      </c>
      <c r="BA57" s="5">
        <v>938</v>
      </c>
    </row>
    <row r="58" spans="1:53" ht="15">
      <c r="A58" s="18" t="s">
        <v>91</v>
      </c>
      <c r="B58" s="5">
        <v>2</v>
      </c>
      <c r="C58" s="5">
        <v>1</v>
      </c>
      <c r="D58" s="5" t="s">
        <v>84</v>
      </c>
      <c r="E58" s="5" t="s">
        <v>84</v>
      </c>
      <c r="F58" s="5" t="s">
        <v>84</v>
      </c>
      <c r="G58" s="5" t="s">
        <v>84</v>
      </c>
      <c r="H58" s="5">
        <v>2</v>
      </c>
      <c r="I58" s="5">
        <v>4</v>
      </c>
      <c r="J58" s="5">
        <v>9</v>
      </c>
      <c r="K58" s="5">
        <v>10</v>
      </c>
      <c r="L58" s="5">
        <v>4</v>
      </c>
      <c r="M58" s="5">
        <v>2</v>
      </c>
      <c r="N58" s="5" t="s">
        <v>84</v>
      </c>
      <c r="O58" s="5">
        <v>2</v>
      </c>
      <c r="P58" s="5">
        <v>3</v>
      </c>
      <c r="Q58" s="5">
        <v>2</v>
      </c>
      <c r="R58" s="5">
        <v>4</v>
      </c>
      <c r="S58" s="5">
        <v>8</v>
      </c>
      <c r="T58" s="5">
        <v>13</v>
      </c>
      <c r="U58" s="5">
        <v>12</v>
      </c>
      <c r="V58" s="5">
        <v>3</v>
      </c>
      <c r="W58" s="5">
        <v>4</v>
      </c>
      <c r="X58" s="5">
        <v>3</v>
      </c>
      <c r="Y58" s="5">
        <v>62</v>
      </c>
      <c r="Z58" s="5">
        <v>2</v>
      </c>
      <c r="AA58" s="5">
        <v>2</v>
      </c>
      <c r="AB58" s="5">
        <v>2</v>
      </c>
      <c r="AC58" s="5">
        <v>1</v>
      </c>
      <c r="AD58" s="5">
        <v>1</v>
      </c>
      <c r="AE58" s="5" t="s">
        <v>83</v>
      </c>
      <c r="AF58" s="5" t="s">
        <v>83</v>
      </c>
      <c r="AG58" s="5" t="s">
        <v>83</v>
      </c>
      <c r="AH58" s="5">
        <v>11</v>
      </c>
      <c r="AI58" s="5">
        <v>6</v>
      </c>
      <c r="AJ58" s="5">
        <v>8</v>
      </c>
      <c r="AK58" s="5">
        <v>5</v>
      </c>
      <c r="AL58" s="5">
        <v>8</v>
      </c>
      <c r="AM58" s="5">
        <v>9</v>
      </c>
      <c r="AN58" s="5">
        <v>9</v>
      </c>
      <c r="AO58" s="5">
        <v>810</v>
      </c>
      <c r="AP58" s="5">
        <v>1218</v>
      </c>
      <c r="AQ58" s="5">
        <v>1337</v>
      </c>
      <c r="AR58" s="5">
        <v>1319</v>
      </c>
      <c r="AS58" s="5">
        <v>1154</v>
      </c>
      <c r="AT58" s="5">
        <v>1166</v>
      </c>
      <c r="AU58" s="5">
        <v>1364</v>
      </c>
      <c r="AV58" s="5">
        <v>1474</v>
      </c>
      <c r="AW58" s="5">
        <v>1448</v>
      </c>
      <c r="AX58" s="5">
        <v>1496</v>
      </c>
      <c r="AY58" s="5">
        <v>1608</v>
      </c>
      <c r="AZ58" s="5">
        <v>1792</v>
      </c>
      <c r="BA58" s="5">
        <v>2322</v>
      </c>
    </row>
    <row r="60" spans="2:53" ht="15">
      <c r="B60">
        <f>B40/1000</f>
        <v>0.000214</v>
      </c>
      <c r="C60">
        <f>C40/1000</f>
        <v>0.000262</v>
      </c>
      <c r="D60">
        <f>D40/1000</f>
        <v>0.000365</v>
      </c>
      <c r="E60">
        <f>E40/1000</f>
        <v>0.00045</v>
      </c>
      <c r="F60">
        <f>F40/1000</f>
        <v>0.000539</v>
      </c>
      <c r="G60">
        <f>G40/1000</f>
        <v>0.000624</v>
      </c>
      <c r="H60">
        <f>H40/1000</f>
        <v>0.001165</v>
      </c>
      <c r="I60">
        <f>I40/1000</f>
        <v>0.0016719999999999999</v>
      </c>
      <c r="J60">
        <f>J40/1000</f>
        <v>0.002706</v>
      </c>
      <c r="K60">
        <f>K40/1000</f>
        <v>0.0032029999999999997</v>
      </c>
      <c r="L60">
        <f>L40/1000</f>
        <v>0.003849</v>
      </c>
      <c r="M60">
        <f>M40/1000</f>
        <v>0.004494</v>
      </c>
      <c r="N60">
        <f>N40/1000</f>
        <v>0.00601</v>
      </c>
      <c r="O60">
        <f>O40/1000</f>
        <v>0.0060090000000000005</v>
      </c>
      <c r="P60">
        <f>P40/1000</f>
        <v>0.007322</v>
      </c>
      <c r="Q60">
        <f>Q40/1000</f>
        <v>0.00881</v>
      </c>
      <c r="R60">
        <f>R40/1000</f>
        <v>0.010914</v>
      </c>
      <c r="S60">
        <f>S40/1000</f>
        <v>0.012103999999999998</v>
      </c>
      <c r="T60">
        <f>T40/1000</f>
        <v>0.012725</v>
      </c>
      <c r="U60">
        <f>U40/1000</f>
        <v>0.014377000000000001</v>
      </c>
      <c r="V60">
        <f>V40/1000</f>
        <v>0.015757999999999998</v>
      </c>
      <c r="W60">
        <f>W40/1000</f>
        <v>0.018895</v>
      </c>
      <c r="X60">
        <f>X40/1000</f>
        <v>0.018838999999999998</v>
      </c>
      <c r="Y60">
        <f>Y40/1000</f>
        <v>0.020224</v>
      </c>
      <c r="Z60">
        <f>Z40/1000</f>
        <v>0.021837</v>
      </c>
      <c r="AA60">
        <f>AA40/1000</f>
        <v>0.024451</v>
      </c>
      <c r="AB60">
        <f>AB40/1000</f>
        <v>0.026823</v>
      </c>
      <c r="AC60">
        <f>AC40/1000</f>
        <v>0.029466000000000003</v>
      </c>
      <c r="AD60">
        <f>AD40/1000</f>
        <v>0.032586</v>
      </c>
      <c r="AE60">
        <f>AE40/1000</f>
        <v>0.036679</v>
      </c>
      <c r="AF60">
        <f>AF40/1000</f>
        <v>0.04389</v>
      </c>
      <c r="AG60">
        <f>AG40/1000</f>
        <v>0.055783</v>
      </c>
      <c r="AH60">
        <f>AH40/1000</f>
        <v>0.071416</v>
      </c>
      <c r="AI60">
        <f>AI40/1000</f>
        <v>0.079665</v>
      </c>
      <c r="AJ60">
        <f>AJ40/1000</f>
        <v>0.086265</v>
      </c>
      <c r="AK60">
        <f>AK40/1000</f>
        <v>0.093587</v>
      </c>
      <c r="AL60">
        <f>AL40/1000</f>
        <v>0.09765</v>
      </c>
      <c r="AM60">
        <f>AM40/1000</f>
        <v>0.098974</v>
      </c>
      <c r="AN60">
        <f>AN40/1000</f>
        <v>0.105833</v>
      </c>
      <c r="AO60">
        <f>AO40/1000</f>
        <v>0.113969</v>
      </c>
      <c r="AP60">
        <f>AP40/1000</f>
        <v>0.12484300000000001</v>
      </c>
      <c r="AQ60">
        <f>AQ40/1000</f>
        <v>0.13929499999999997</v>
      </c>
      <c r="AR60">
        <f>AR40/1000</f>
        <v>0.15867699999999998</v>
      </c>
      <c r="AS60">
        <f>AS40/1000</f>
        <v>0.173814</v>
      </c>
      <c r="AT60">
        <f>AT40/1000</f>
        <v>0.189883</v>
      </c>
      <c r="AU60">
        <f>AU40/1000</f>
        <v>0.19784800000000002</v>
      </c>
      <c r="AV60">
        <f>AV40/1000</f>
        <v>0.197347</v>
      </c>
      <c r="AW60">
        <f>AW40/1000</f>
        <v>0.208311</v>
      </c>
      <c r="AX60">
        <f>AX40/1000</f>
        <v>0.218025</v>
      </c>
      <c r="AY60">
        <f>AY40/1000</f>
        <v>0.26832</v>
      </c>
      <c r="AZ60">
        <f>AZ40/1000</f>
        <v>0.290168</v>
      </c>
      <c r="BA60">
        <f>BA40/1000</f>
        <v>0.29284699999999997</v>
      </c>
    </row>
    <row r="61" spans="2:53" ht="15">
      <c r="B61">
        <f>B41/1000</f>
        <v>0.0026349999999999998</v>
      </c>
      <c r="C61">
        <f>C41/1000</f>
        <v>0.00278</v>
      </c>
      <c r="D61">
        <f>D41/1000</f>
        <v>0.003054</v>
      </c>
      <c r="E61">
        <f>E41/1000</f>
        <v>0.00323</v>
      </c>
      <c r="F61">
        <f>F41/1000</f>
        <v>0.0034750000000000002</v>
      </c>
      <c r="G61">
        <f>G41/1000</f>
        <v>0.003512</v>
      </c>
      <c r="H61">
        <f>H41/1000</f>
        <v>0.0035800000000000003</v>
      </c>
      <c r="I61">
        <f>I41/1000</f>
        <v>0.003636</v>
      </c>
      <c r="J61">
        <f>J41/1000</f>
        <v>0.004188</v>
      </c>
      <c r="K61">
        <f>K41/1000</f>
        <v>0.004806</v>
      </c>
      <c r="L61">
        <f>L41/1000</f>
        <v>0.005795</v>
      </c>
      <c r="M61">
        <f>M41/1000</f>
        <v>0.0070739999999999996</v>
      </c>
      <c r="N61">
        <f>N41/1000</f>
        <v>0.00904</v>
      </c>
      <c r="O61">
        <f>O41/1000</f>
        <v>0.008872</v>
      </c>
      <c r="P61">
        <f>P41/1000</f>
        <v>0.008632999999999998</v>
      </c>
      <c r="Q61">
        <f>Q41/1000</f>
        <v>0.009352000000000001</v>
      </c>
      <c r="R61">
        <f>R41/1000</f>
        <v>0.010948000000000001</v>
      </c>
      <c r="S61">
        <f>S41/1000</f>
        <v>0.012663</v>
      </c>
      <c r="T61">
        <f>T41/1000</f>
        <v>0.013782</v>
      </c>
      <c r="U61">
        <f>U41/1000</f>
        <v>0.01474</v>
      </c>
      <c r="V61">
        <f>V41/1000</f>
        <v>0.018495</v>
      </c>
      <c r="W61">
        <f>W41/1000</f>
        <v>0.021568999999999998</v>
      </c>
      <c r="X61">
        <f>X41/1000</f>
        <v>0.022332</v>
      </c>
      <c r="Y61">
        <f>Y41/1000</f>
        <v>0.025166</v>
      </c>
      <c r="Z61">
        <f>Z41/1000</f>
        <v>0.026326000000000002</v>
      </c>
      <c r="AA61">
        <f>AA41/1000</f>
        <v>0.02789</v>
      </c>
      <c r="AB61">
        <f>AB41/1000</f>
        <v>0.029864</v>
      </c>
      <c r="AC61">
        <f>AC41/1000</f>
        <v>0.030754999999999998</v>
      </c>
      <c r="AD61">
        <f>AD41/1000</f>
        <v>0.032608</v>
      </c>
      <c r="AE61">
        <f>AE41/1000</f>
        <v>0.033860999999999995</v>
      </c>
      <c r="AF61">
        <f>AF41/1000</f>
        <v>0.036768</v>
      </c>
      <c r="AG61">
        <f>AG41/1000</f>
        <v>0.040984</v>
      </c>
      <c r="AH61">
        <f>AH41/1000</f>
        <v>0.045991</v>
      </c>
      <c r="AI61">
        <f>AI41/1000</f>
        <v>0.049628</v>
      </c>
      <c r="AJ61">
        <f>AJ41/1000</f>
        <v>0.054562</v>
      </c>
      <c r="AK61">
        <f>AK41/1000</f>
        <v>0.058366</v>
      </c>
      <c r="AL61">
        <f>AL41/1000</f>
        <v>0.057066000000000006</v>
      </c>
      <c r="AM61">
        <f>AM41/1000</f>
        <v>0.059012</v>
      </c>
      <c r="AN61">
        <f>AN41/1000</f>
        <v>0.063321</v>
      </c>
      <c r="AO61">
        <f>AO41/1000</f>
        <v>0.068885</v>
      </c>
      <c r="AP61">
        <f>AP41/1000</f>
        <v>0.068653</v>
      </c>
      <c r="AQ61">
        <f>AQ41/1000</f>
        <v>0.07606399999999999</v>
      </c>
      <c r="AR61">
        <f>AR41/1000</f>
        <v>0.081506</v>
      </c>
      <c r="AS61">
        <f>AS41/1000</f>
        <v>0.086476</v>
      </c>
      <c r="AT61">
        <f>AT41/1000</f>
        <v>0.085983</v>
      </c>
      <c r="AU61">
        <f>AU41/1000</f>
        <v>0.09088500000000001</v>
      </c>
      <c r="AV61">
        <f>AV41/1000</f>
        <v>0.08981600000000001</v>
      </c>
      <c r="AW61">
        <f>AW41/1000</f>
        <v>0.09097100000000001</v>
      </c>
      <c r="AX61">
        <f>AX41/1000</f>
        <v>0.096102</v>
      </c>
      <c r="AY61">
        <f>AY41/1000</f>
        <v>0.103169</v>
      </c>
      <c r="AZ61">
        <f>AZ41/1000</f>
        <v>0.11515600000000001</v>
      </c>
      <c r="BA61">
        <f>BA41/1000</f>
        <v>0.113625</v>
      </c>
    </row>
    <row r="62" spans="2:53" ht="15">
      <c r="B62">
        <f>B42/1000</f>
        <v>0.0005250000000000001</v>
      </c>
      <c r="C62">
        <f>C42/1000</f>
        <v>0.0005669999999999999</v>
      </c>
      <c r="D62">
        <f>D42/1000</f>
        <v>0.0006580000000000001</v>
      </c>
      <c r="E62">
        <f>E42/1000</f>
        <v>0.0006929999999999999</v>
      </c>
      <c r="F62">
        <f>F42/1000</f>
        <v>0.000844</v>
      </c>
      <c r="G62">
        <f>G42/1000</f>
        <v>0.0010500000000000002</v>
      </c>
      <c r="H62">
        <f>H42/1000</f>
        <v>0.0025830000000000002</v>
      </c>
      <c r="I62">
        <f>I42/1000</f>
        <v>0.004165</v>
      </c>
      <c r="J62">
        <f>J42/1000</f>
        <v>0.00517</v>
      </c>
      <c r="K62">
        <f>K42/1000</f>
        <v>0.005085</v>
      </c>
      <c r="L62">
        <f>L42/1000</f>
        <v>0.006417</v>
      </c>
      <c r="M62">
        <f>M42/1000</f>
        <v>0.007326</v>
      </c>
      <c r="N62">
        <f>N42/1000</f>
        <v>0.009478</v>
      </c>
      <c r="O62">
        <f>O42/1000</f>
        <v>0.009497</v>
      </c>
      <c r="P62">
        <f>P42/1000</f>
        <v>0.009345000000000001</v>
      </c>
      <c r="Q62">
        <f>Q42/1000</f>
        <v>0.012133</v>
      </c>
      <c r="R62">
        <f>R42/1000</f>
        <v>0.014141</v>
      </c>
      <c r="S62">
        <f>S42/1000</f>
        <v>0.015753</v>
      </c>
      <c r="T62">
        <f>T42/1000</f>
        <v>0.020557</v>
      </c>
      <c r="U62">
        <f>U42/1000</f>
        <v>0.022248999999999998</v>
      </c>
      <c r="V62">
        <f>V42/1000</f>
        <v>0.021862</v>
      </c>
      <c r="W62">
        <f>W42/1000</f>
        <v>0.020917</v>
      </c>
      <c r="X62">
        <f>X42/1000</f>
        <v>0.016187</v>
      </c>
      <c r="Y62">
        <f>Y42/1000</f>
        <v>0.015717000000000002</v>
      </c>
      <c r="Z62">
        <f>Z42/1000</f>
        <v>0.01602</v>
      </c>
      <c r="AA62">
        <f>AA42/1000</f>
        <v>0.017079999999999998</v>
      </c>
      <c r="AB62">
        <f>AB42/1000</f>
        <v>0.018158</v>
      </c>
      <c r="AC62">
        <f>AC42/1000</f>
        <v>0.017873999999999998</v>
      </c>
      <c r="AD62">
        <f>AD42/1000</f>
        <v>0.018893999999999998</v>
      </c>
      <c r="AE62">
        <f>AE42/1000</f>
        <v>0.020649</v>
      </c>
      <c r="AF62">
        <f>AF42/1000</f>
        <v>0.02178</v>
      </c>
      <c r="AG62">
        <f>AG42/1000</f>
        <v>0.024445</v>
      </c>
      <c r="AH62">
        <f>AH42/1000</f>
        <v>0.026289</v>
      </c>
      <c r="AI62">
        <f>AI42/1000</f>
        <v>0.027524</v>
      </c>
      <c r="AJ62">
        <f>AJ42/1000</f>
        <v>0.029713999999999997</v>
      </c>
      <c r="AK62">
        <f>AK42/1000</f>
        <v>0.030881</v>
      </c>
      <c r="AL62">
        <f>AL42/1000</f>
        <v>0.030343</v>
      </c>
      <c r="AM62">
        <f>AM42/1000</f>
        <v>0.030688</v>
      </c>
      <c r="AN62">
        <f>AN42/1000</f>
        <v>0.032051</v>
      </c>
      <c r="AO62">
        <f>AO42/1000</f>
        <v>0.03351</v>
      </c>
      <c r="AP62">
        <f>AP42/1000</f>
        <v>0.036671999999999996</v>
      </c>
      <c r="AQ62">
        <f>AQ42/1000</f>
        <v>0.040133</v>
      </c>
      <c r="AR62">
        <f>AR42/1000</f>
        <v>0.044827</v>
      </c>
      <c r="AS62">
        <f>AS42/1000</f>
        <v>0.051543</v>
      </c>
      <c r="AT62">
        <f>AT42/1000</f>
        <v>0.054201</v>
      </c>
      <c r="AU62">
        <f>AU42/1000</f>
        <v>0.057247</v>
      </c>
      <c r="AV62">
        <f>AV42/1000</f>
        <v>0.060512</v>
      </c>
      <c r="AW62">
        <f>AW42/1000</f>
        <v>0.058077</v>
      </c>
      <c r="AX62">
        <f>AX42/1000</f>
        <v>0.058904000000000005</v>
      </c>
      <c r="AY62">
        <f>AY42/1000</f>
        <v>0.07398600000000001</v>
      </c>
      <c r="AZ62">
        <f>AZ42/1000</f>
        <v>0.09758599999999999</v>
      </c>
      <c r="BA62">
        <f>BA42/1000</f>
        <v>0.089147</v>
      </c>
    </row>
    <row r="63" spans="2:53" ht="15">
      <c r="B63">
        <f>B43/1000</f>
        <v>0.002999</v>
      </c>
      <c r="C63">
        <f>C43/1000</f>
        <v>0.0026880000000000003</v>
      </c>
      <c r="D63">
        <f>D43/1000</f>
        <v>0.002841</v>
      </c>
      <c r="E63">
        <f>E43/1000</f>
        <v>0.003077</v>
      </c>
      <c r="F63">
        <f>F43/1000</f>
        <v>0.003716</v>
      </c>
      <c r="G63">
        <f>G43/1000</f>
        <v>0.0040999999999999995</v>
      </c>
      <c r="H63">
        <f>H43/1000</f>
        <v>0.004072</v>
      </c>
      <c r="I63">
        <f>I43/1000</f>
        <v>0.004135</v>
      </c>
      <c r="J63">
        <f>J43/1000</f>
        <v>0.00434</v>
      </c>
      <c r="K63">
        <f>K43/1000</f>
        <v>0.0044080000000000005</v>
      </c>
      <c r="L63">
        <f>L43/1000</f>
        <v>0.004599</v>
      </c>
      <c r="M63">
        <f>M43/1000</f>
        <v>0.004919</v>
      </c>
      <c r="N63">
        <f>N43/1000</f>
        <v>0.005065</v>
      </c>
      <c r="O63">
        <f>O43/1000</f>
        <v>0.0053490000000000005</v>
      </c>
      <c r="P63">
        <f>P43/1000</f>
        <v>0.005279</v>
      </c>
      <c r="Q63">
        <f>Q43/1000</f>
        <v>0.005864</v>
      </c>
      <c r="R63">
        <f>R43/1000</f>
        <v>0.007980000000000001</v>
      </c>
      <c r="S63">
        <f>S43/1000</f>
        <v>0.008298999999999999</v>
      </c>
      <c r="T63">
        <f>T43/1000</f>
        <v>0.008837</v>
      </c>
      <c r="U63">
        <f>U43/1000</f>
        <v>0.010931</v>
      </c>
      <c r="V63">
        <f>V43/1000</f>
        <v>0.013022</v>
      </c>
      <c r="W63">
        <f>W43/1000</f>
        <v>0.013404</v>
      </c>
      <c r="X63">
        <f>X43/1000</f>
        <v>0.01211</v>
      </c>
      <c r="Y63">
        <f>Y43/1000</f>
        <v>0.0132</v>
      </c>
      <c r="Z63">
        <f>Z43/1000</f>
        <v>0.014988</v>
      </c>
      <c r="AA63">
        <f>AA43/1000</f>
        <v>0.017009</v>
      </c>
      <c r="AB63">
        <f>AB43/1000</f>
        <v>0.018318</v>
      </c>
      <c r="AC63">
        <f>AC43/1000</f>
        <v>0.016873000000000003</v>
      </c>
      <c r="AD63">
        <f>AD43/1000</f>
        <v>0.018043</v>
      </c>
      <c r="AE63">
        <f>AE43/1000</f>
        <v>0.018175999999999998</v>
      </c>
      <c r="AF63">
        <f>AF43/1000</f>
        <v>0.019174</v>
      </c>
      <c r="AG63">
        <f>AG43/1000</f>
        <v>0.019826</v>
      </c>
      <c r="AH63">
        <f>AH43/1000</f>
        <v>0.020556</v>
      </c>
      <c r="AI63">
        <f>AI43/1000</f>
        <v>0.022292000000000003</v>
      </c>
      <c r="AJ63">
        <f>AJ43/1000</f>
        <v>0.023632999999999998</v>
      </c>
      <c r="AK63">
        <f>AK43/1000</f>
        <v>0.025786999999999997</v>
      </c>
      <c r="AL63">
        <f>AL43/1000</f>
        <v>0.025957</v>
      </c>
      <c r="AM63">
        <f>AM43/1000</f>
        <v>0.026846000000000002</v>
      </c>
      <c r="AN63">
        <f>AN43/1000</f>
        <v>0.026143999999999997</v>
      </c>
      <c r="AO63">
        <f>AO43/1000</f>
        <v>0.028904</v>
      </c>
      <c r="AP63">
        <f>AP43/1000</f>
        <v>0.032222</v>
      </c>
      <c r="AQ63">
        <f>AQ43/1000</f>
        <v>0.036647</v>
      </c>
      <c r="AR63">
        <f>AR43/1000</f>
        <v>0.040998</v>
      </c>
      <c r="AS63">
        <f>AS43/1000</f>
        <v>0.041029</v>
      </c>
      <c r="AT63">
        <f>AT43/1000</f>
        <v>0.041470999999999994</v>
      </c>
      <c r="AU63">
        <f>AU43/1000</f>
        <v>0.04337</v>
      </c>
      <c r="AV63">
        <f>AV43/1000</f>
        <v>0.046683</v>
      </c>
      <c r="AW63">
        <f>AW43/1000</f>
        <v>0.047945</v>
      </c>
      <c r="AX63">
        <f>AX43/1000</f>
        <v>0.051216</v>
      </c>
      <c r="AY63">
        <f>AY43/1000</f>
        <v>0.055438</v>
      </c>
      <c r="AZ63">
        <f>AZ43/1000</f>
        <v>0.060981</v>
      </c>
      <c r="BA63">
        <f>BA43/1000</f>
        <v>0.060986</v>
      </c>
    </row>
    <row r="64" spans="2:53" ht="15">
      <c r="B64">
        <f>B44/1000</f>
        <v>0.00010899999999999999</v>
      </c>
      <c r="C64">
        <f>C44/1000</f>
        <v>0.000153</v>
      </c>
      <c r="D64">
        <f>D44/1000</f>
        <v>0.000185</v>
      </c>
      <c r="E64">
        <f>E44/1000</f>
        <v>0.000246</v>
      </c>
      <c r="F64">
        <f>F44/1000</f>
        <v>0.000517</v>
      </c>
      <c r="G64">
        <f>G44/1000</f>
        <v>0.000643</v>
      </c>
      <c r="H64">
        <f>H44/1000</f>
        <v>0.000575</v>
      </c>
      <c r="I64">
        <f>I44/1000</f>
        <v>0.0005819999999999999</v>
      </c>
      <c r="J64">
        <f>J44/1000</f>
        <v>0.000862</v>
      </c>
      <c r="K64">
        <f>K44/1000</f>
        <v>0.001049</v>
      </c>
      <c r="L64">
        <f>L44/1000</f>
        <v>0.0017800000000000001</v>
      </c>
      <c r="M64">
        <f>M44/1000</f>
        <v>0.0021379999999999997</v>
      </c>
      <c r="N64">
        <f>N44/1000</f>
        <v>0.002523</v>
      </c>
      <c r="O64">
        <f>O44/1000</f>
        <v>0.0026230000000000003</v>
      </c>
      <c r="P64">
        <f>P44/1000</f>
        <v>0.002702</v>
      </c>
      <c r="Q64">
        <f>Q44/1000</f>
        <v>0.002842</v>
      </c>
      <c r="R64">
        <f>R44/1000</f>
        <v>0.0034449999999999997</v>
      </c>
      <c r="S64">
        <f>S44/1000</f>
        <v>0.004496000000000001</v>
      </c>
      <c r="T64">
        <f>T44/1000</f>
        <v>0.007078</v>
      </c>
      <c r="U64">
        <f>U44/1000</f>
        <v>0.006641</v>
      </c>
      <c r="V64">
        <f>V44/1000</f>
        <v>0.006486</v>
      </c>
      <c r="W64">
        <f>W44/1000</f>
        <v>0.006123999999999999</v>
      </c>
      <c r="X64">
        <f>X44/1000</f>
        <v>0.005378999999999999</v>
      </c>
      <c r="Y64">
        <f>Y44/1000</f>
        <v>0.004961999999999999</v>
      </c>
      <c r="Z64">
        <f>Z44/1000</f>
        <v>0.005157</v>
      </c>
      <c r="AA64">
        <f>AA44/1000</f>
        <v>0.005221</v>
      </c>
      <c r="AB64">
        <f>AB44/1000</f>
        <v>0.004861</v>
      </c>
      <c r="AC64">
        <f>AC44/1000</f>
        <v>0.004235</v>
      </c>
      <c r="AD64">
        <f>AD44/1000</f>
        <v>0.004266</v>
      </c>
      <c r="AE64">
        <f>AE44/1000</f>
        <v>0.0040739999999999995</v>
      </c>
      <c r="AF64">
        <f>AF44/1000</f>
        <v>0.004965</v>
      </c>
      <c r="AG64">
        <f>AG44/1000</f>
        <v>0.004273</v>
      </c>
      <c r="AH64">
        <f>AH44/1000</f>
        <v>0.004539</v>
      </c>
      <c r="AI64">
        <f>AI44/1000</f>
        <v>0.005666</v>
      </c>
      <c r="AJ64">
        <f>AJ44/1000</f>
        <v>0.007789</v>
      </c>
      <c r="AK64">
        <f>AK44/1000</f>
        <v>0.00723</v>
      </c>
      <c r="AL64">
        <f>AL44/1000</f>
        <v>0.00785</v>
      </c>
      <c r="AM64">
        <f>AM44/1000</f>
        <v>0.008161</v>
      </c>
      <c r="AN64">
        <f>AN44/1000</f>
        <v>0.007652999999999999</v>
      </c>
      <c r="AO64">
        <f>AO44/1000</f>
        <v>0.009332</v>
      </c>
      <c r="AP64">
        <f>AP44/1000</f>
        <v>0.008664999999999999</v>
      </c>
      <c r="AQ64">
        <f>AQ44/1000</f>
        <v>0.009484999999999999</v>
      </c>
      <c r="AR64">
        <f>AR44/1000</f>
        <v>0.010501</v>
      </c>
      <c r="AS64">
        <f>AS44/1000</f>
        <v>0.015082</v>
      </c>
      <c r="AT64">
        <f>AT44/1000</f>
        <v>0.012603999999999999</v>
      </c>
      <c r="AU64">
        <f>AU44/1000</f>
        <v>0.020167</v>
      </c>
      <c r="AV64">
        <f>AV44/1000</f>
        <v>0.021285000000000002</v>
      </c>
      <c r="AW64">
        <f>AW44/1000</f>
        <v>0.020652999999999998</v>
      </c>
      <c r="AX64">
        <f>AX44/1000</f>
        <v>0.019221</v>
      </c>
      <c r="AY64">
        <f>AY44/1000</f>
        <v>0.017367999999999998</v>
      </c>
      <c r="AZ64">
        <f>AZ44/1000</f>
        <v>0.018818</v>
      </c>
      <c r="BA64">
        <f>BA44/1000</f>
        <v>0.019934999999999998</v>
      </c>
    </row>
    <row r="65" spans="2:53" ht="15">
      <c r="B65">
        <f>B45/1000</f>
        <v>0.000108</v>
      </c>
      <c r="C65">
        <f>C45/1000</f>
        <v>0.00010899999999999999</v>
      </c>
      <c r="D65">
        <f>D45/1000</f>
        <v>0.000116</v>
      </c>
      <c r="E65">
        <f>E45/1000</f>
        <v>0.000163</v>
      </c>
      <c r="F65">
        <f>F45/1000</f>
        <v>0.00016800000000000002</v>
      </c>
      <c r="G65">
        <f>G45/1000</f>
        <v>0.000183</v>
      </c>
      <c r="H65">
        <f>H45/1000</f>
        <v>0.00022700000000000002</v>
      </c>
      <c r="I65">
        <f>I45/1000</f>
        <v>0.000254</v>
      </c>
      <c r="J65">
        <f>J45/1000</f>
        <v>0.00032</v>
      </c>
      <c r="K65">
        <f>K45/1000</f>
        <v>0.00035099999999999997</v>
      </c>
      <c r="L65">
        <f>L45/1000</f>
        <v>0.00041099999999999996</v>
      </c>
      <c r="M65">
        <f>M45/1000</f>
        <v>0.000755</v>
      </c>
      <c r="N65">
        <f>N45/1000</f>
        <v>0.000758</v>
      </c>
      <c r="O65">
        <f>O45/1000</f>
        <v>0.001066</v>
      </c>
      <c r="P65">
        <f>P45/1000</f>
        <v>0.0019950000000000002</v>
      </c>
      <c r="Q65">
        <f>Q45/1000</f>
        <v>0.002437</v>
      </c>
      <c r="R65">
        <f>R45/1000</f>
        <v>0.003027</v>
      </c>
      <c r="S65">
        <f>S45/1000</f>
        <v>0.004189</v>
      </c>
      <c r="T65">
        <f>T45/1000</f>
        <v>0.003898</v>
      </c>
      <c r="U65">
        <f>U45/1000</f>
        <v>0.004631000000000001</v>
      </c>
      <c r="V65">
        <f>V45/1000</f>
        <v>0.005363000000000001</v>
      </c>
      <c r="W65">
        <f>W45/1000</f>
        <v>0.004944</v>
      </c>
      <c r="X65">
        <f>X45/1000</f>
        <v>0.004872</v>
      </c>
      <c r="Y65">
        <f>Y45/1000</f>
        <v>0.004018</v>
      </c>
      <c r="Z65">
        <f>Z45/1000</f>
        <v>0.003779</v>
      </c>
      <c r="AA65">
        <f>AA45/1000</f>
        <v>0.004069</v>
      </c>
      <c r="AB65">
        <f>AB45/1000</f>
        <v>0.004255</v>
      </c>
      <c r="AC65">
        <f>AC45/1000</f>
        <v>0.004073</v>
      </c>
      <c r="AD65">
        <f>AD45/1000</f>
        <v>0.003747</v>
      </c>
      <c r="AE65">
        <f>AE45/1000</f>
        <v>0.003606</v>
      </c>
      <c r="AF65">
        <f>AF45/1000</f>
        <v>0.003745</v>
      </c>
      <c r="AG65">
        <f>AG45/1000</f>
        <v>0.00404</v>
      </c>
      <c r="AH65">
        <f>AH45/1000</f>
        <v>0.003929</v>
      </c>
      <c r="AI65">
        <f>AI45/1000</f>
        <v>0.003796</v>
      </c>
      <c r="AJ65">
        <f>AJ45/1000</f>
        <v>0.003727</v>
      </c>
      <c r="AK65">
        <f>AK45/1000</f>
        <v>0.003985</v>
      </c>
      <c r="AL65">
        <f>AL45/1000</f>
        <v>0.003822</v>
      </c>
      <c r="AM65">
        <f>AM45/1000</f>
        <v>0.003998</v>
      </c>
      <c r="AN65">
        <f>AN45/1000</f>
        <v>0.003758</v>
      </c>
      <c r="AO65">
        <f>AO45/1000</f>
        <v>0.004103</v>
      </c>
      <c r="AP65">
        <f>AP45/1000</f>
        <v>0.004595</v>
      </c>
      <c r="AQ65">
        <f>AQ45/1000</f>
        <v>0.004882</v>
      </c>
      <c r="AR65">
        <f>AR45/1000</f>
        <v>0.005085</v>
      </c>
      <c r="AS65">
        <f>AS45/1000</f>
        <v>0.005593</v>
      </c>
      <c r="AT65">
        <f>AT45/1000</f>
        <v>0.0060090000000000005</v>
      </c>
      <c r="AU65">
        <f>AU45/1000</f>
        <v>0.0058579999999999995</v>
      </c>
      <c r="AV65">
        <f>AV45/1000</f>
        <v>0.0060620000000000005</v>
      </c>
      <c r="AW65">
        <f>AW45/1000</f>
        <v>0.006046999999999999</v>
      </c>
      <c r="AX65">
        <f>AX45/1000</f>
        <v>0.005902</v>
      </c>
      <c r="AY65">
        <f>AY45/1000</f>
        <v>0.006285</v>
      </c>
      <c r="AZ65">
        <f>AZ45/1000</f>
        <v>0.009132</v>
      </c>
      <c r="BA65">
        <f>BA45/1000</f>
        <v>0.008259</v>
      </c>
    </row>
    <row r="66" spans="2:53" ht="15">
      <c r="B66">
        <f>B46/1000</f>
        <v>6E-06</v>
      </c>
      <c r="C66">
        <f>C46/1000</f>
        <v>6E-06</v>
      </c>
      <c r="D66">
        <f>D46/1000</f>
        <v>7E-06</v>
      </c>
      <c r="E66">
        <f>E46/1000</f>
        <v>7E-06</v>
      </c>
      <c r="F66">
        <f>F46/1000</f>
        <v>8E-06</v>
      </c>
      <c r="G66">
        <f>G46/1000</f>
        <v>8.999999999999999E-06</v>
      </c>
      <c r="H66">
        <f>H46/1000</f>
        <v>1E-05</v>
      </c>
      <c r="I66">
        <f>I46/1000</f>
        <v>1.2E-05</v>
      </c>
      <c r="J66">
        <f>J46/1000</f>
        <v>1.7999999999999997E-05</v>
      </c>
      <c r="K66">
        <f>K46/1000</f>
        <v>2E-05</v>
      </c>
      <c r="L66">
        <f>L46/1000</f>
        <v>2.5E-05</v>
      </c>
      <c r="M66">
        <f>M46/1000</f>
        <v>2.8E-05</v>
      </c>
      <c r="N66">
        <f>N46/1000</f>
        <v>3.1E-05</v>
      </c>
      <c r="O66">
        <f>O46/1000</f>
        <v>3.3E-05</v>
      </c>
      <c r="P66">
        <f>P46/1000</f>
        <v>3.5999999999999994E-05</v>
      </c>
      <c r="Q66">
        <f>Q46/1000</f>
        <v>4.2999999999999995E-05</v>
      </c>
      <c r="R66">
        <f>R46/1000</f>
        <v>5.6E-05</v>
      </c>
      <c r="S66">
        <f>S46/1000</f>
        <v>7.4E-05</v>
      </c>
      <c r="T66">
        <f>T46/1000</f>
        <v>0.00017999999999999998</v>
      </c>
      <c r="U66">
        <f>U46/1000</f>
        <v>0.000183</v>
      </c>
      <c r="V66">
        <f>V46/1000</f>
        <v>0.000499</v>
      </c>
      <c r="W66">
        <f>W46/1000</f>
        <v>0.000617</v>
      </c>
      <c r="X66">
        <f>X46/1000</f>
        <v>0.000509</v>
      </c>
      <c r="Y66">
        <f>Y46/1000</f>
        <v>0.000482</v>
      </c>
      <c r="Z66">
        <f>Z46/1000</f>
        <v>0.0005340000000000001</v>
      </c>
      <c r="AA66">
        <f>AA46/1000</f>
        <v>0.0005290000000000001</v>
      </c>
      <c r="AB66">
        <f>AB46/1000</f>
        <v>0.0005380000000000001</v>
      </c>
      <c r="AC66">
        <f>AC46/1000</f>
        <v>0.000455</v>
      </c>
      <c r="AD66">
        <f>AD46/1000</f>
        <v>0.000457</v>
      </c>
      <c r="AE66">
        <f>AE46/1000</f>
        <v>0.00041999999999999996</v>
      </c>
      <c r="AF66">
        <f>AF46/1000</f>
        <v>0.00046100000000000004</v>
      </c>
      <c r="AG66">
        <f>AG46/1000</f>
        <v>0.000457</v>
      </c>
      <c r="AH66">
        <f>AH46/1000</f>
        <v>0.000448</v>
      </c>
      <c r="AI66">
        <f>AI46/1000</f>
        <v>0.00046</v>
      </c>
      <c r="AJ66">
        <f>AJ46/1000</f>
        <v>0.00046600000000000005</v>
      </c>
      <c r="AK66">
        <f>AK46/1000</f>
        <v>0.000492</v>
      </c>
      <c r="AL66">
        <f>AL46/1000</f>
        <v>0.000481</v>
      </c>
      <c r="AM66">
        <f>AM46/1000</f>
        <v>0.00044</v>
      </c>
      <c r="AN66">
        <f>AN46/1000</f>
        <v>0.000424</v>
      </c>
      <c r="AO66">
        <f>AO46/1000</f>
        <v>0.000462</v>
      </c>
      <c r="AP66">
        <f>AP46/1000</f>
        <v>0.000433</v>
      </c>
      <c r="AQ66">
        <f>AQ46/1000</f>
        <v>0.000492</v>
      </c>
      <c r="AR66">
        <f>AR46/1000</f>
        <v>0.000528</v>
      </c>
      <c r="AS66">
        <f>AS46/1000</f>
        <v>0.000589</v>
      </c>
      <c r="AT66">
        <f>AT46/1000</f>
        <v>0.000608</v>
      </c>
      <c r="AU66">
        <f>AU46/1000</f>
        <v>0.0006360000000000001</v>
      </c>
      <c r="AV66">
        <f>AV46/1000</f>
        <v>0.000651</v>
      </c>
      <c r="AW66">
        <f>AW46/1000</f>
        <v>0.0006670000000000001</v>
      </c>
      <c r="AX66">
        <f>AX46/1000</f>
        <v>0.000524</v>
      </c>
      <c r="AY66">
        <f>AY46/1000</f>
        <v>0.000999</v>
      </c>
      <c r="AZ66">
        <f>AZ46/1000</f>
        <v>0.002656</v>
      </c>
      <c r="BA66">
        <f>BA46/1000</f>
        <v>0.005128</v>
      </c>
    </row>
    <row r="67" spans="2:53" ht="15">
      <c r="B67">
        <f>B47/1000</f>
        <v>0.000423</v>
      </c>
      <c r="C67">
        <f>C47/1000</f>
        <v>0.000559</v>
      </c>
      <c r="D67">
        <f>D47/1000</f>
        <v>0.0007009999999999999</v>
      </c>
      <c r="E67">
        <f>E47/1000</f>
        <v>0.000735</v>
      </c>
      <c r="F67">
        <f>F47/1000</f>
        <v>0.000897</v>
      </c>
      <c r="G67">
        <f>G47/1000</f>
        <v>0.0007880000000000001</v>
      </c>
      <c r="H67">
        <f>H47/1000</f>
        <v>0.000675</v>
      </c>
      <c r="I67">
        <f>I47/1000</f>
        <v>0.000777</v>
      </c>
      <c r="J67">
        <f>J47/1000</f>
        <v>0.0009469999999999999</v>
      </c>
      <c r="K67">
        <f>K47/1000</f>
        <v>0.00124</v>
      </c>
      <c r="L67">
        <f>L47/1000</f>
        <v>0.001189</v>
      </c>
      <c r="M67">
        <f>M47/1000</f>
        <v>0.0013640000000000002</v>
      </c>
      <c r="N67">
        <f>N47/1000</f>
        <v>0.001471</v>
      </c>
      <c r="O67">
        <f>O47/1000</f>
        <v>0.008398999999999998</v>
      </c>
      <c r="P67">
        <f>P47/1000</f>
        <v>0.008044</v>
      </c>
      <c r="Q67">
        <f>Q47/1000</f>
        <v>0.008308999999999999</v>
      </c>
      <c r="R67">
        <f>R47/1000</f>
        <v>0.008583</v>
      </c>
      <c r="S67">
        <f>S47/1000</f>
        <v>0.010837999999999999</v>
      </c>
      <c r="T67">
        <f>T47/1000</f>
        <v>0.010834</v>
      </c>
      <c r="U67">
        <f>U47/1000</f>
        <v>0.009599</v>
      </c>
      <c r="V67">
        <f>V47/1000</f>
        <v>0.0099</v>
      </c>
      <c r="W67">
        <f>W47/1000</f>
        <v>0.008232</v>
      </c>
      <c r="X67">
        <f>X47/1000</f>
        <v>0.007906</v>
      </c>
      <c r="Y67">
        <f>Y47/1000</f>
        <v>0.008678000000000002</v>
      </c>
      <c r="Z67">
        <f>Z47/1000</f>
        <v>0.008913</v>
      </c>
      <c r="AA67">
        <f>AA47/1000</f>
        <v>0.009603</v>
      </c>
      <c r="AB67">
        <f>AB47/1000</f>
        <v>0.009515000000000001</v>
      </c>
      <c r="AC67">
        <f>AC47/1000</f>
        <v>0.0046689999999999995</v>
      </c>
      <c r="AD67">
        <f>AD47/1000</f>
        <v>0.0047409999999999996</v>
      </c>
      <c r="AE67">
        <f>AE47/1000</f>
        <v>0.004463</v>
      </c>
      <c r="AF67">
        <f>AF47/1000</f>
        <v>0.004543</v>
      </c>
      <c r="AG67">
        <f>AG47/1000</f>
        <v>0.00471</v>
      </c>
      <c r="AH67">
        <f>AH47/1000</f>
        <v>0.004896</v>
      </c>
      <c r="AI67">
        <f>AI47/1000</f>
        <v>0.004582</v>
      </c>
      <c r="AJ67">
        <f>AJ47/1000</f>
        <v>0.00444</v>
      </c>
      <c r="AK67">
        <f>AK47/1000</f>
        <v>0.0046630000000000005</v>
      </c>
      <c r="AL67">
        <f>AL47/1000</f>
        <v>0.004642</v>
      </c>
      <c r="AM67">
        <f>AM47/1000</f>
        <v>0.006041</v>
      </c>
      <c r="AN67">
        <f>AN47/1000</f>
        <v>0.006944</v>
      </c>
      <c r="AO67">
        <f>AO47/1000</f>
        <v>0.008721</v>
      </c>
      <c r="AP67">
        <f>AP47/1000</f>
        <v>0.009791000000000001</v>
      </c>
      <c r="AQ67">
        <f>AQ47/1000</f>
        <v>0.011544</v>
      </c>
      <c r="AR67">
        <f>AR47/1000</f>
        <v>0.010773</v>
      </c>
      <c r="AS67">
        <f>AS47/1000</f>
        <v>0.014416</v>
      </c>
      <c r="AT67">
        <f>AT47/1000</f>
        <v>0.016753</v>
      </c>
      <c r="AU67">
        <f>AU47/1000</f>
        <v>0.012007</v>
      </c>
      <c r="AV67">
        <f>AV47/1000</f>
        <v>0.011743</v>
      </c>
      <c r="AW67">
        <f>AW47/1000</f>
        <v>0.011125999999999999</v>
      </c>
      <c r="AX67">
        <f>AX47/1000</f>
        <v>0.011423</v>
      </c>
      <c r="AY67">
        <f>AY47/1000</f>
        <v>0.012426</v>
      </c>
      <c r="AZ67">
        <f>AZ47/1000</f>
        <v>0.013893</v>
      </c>
      <c r="BA67">
        <f>BA47/1000</f>
        <v>0.016839</v>
      </c>
    </row>
  </sheetData>
  <sheetProtection/>
  <mergeCells count="4">
    <mergeCell ref="A1:K1"/>
    <mergeCell ref="A2:J2"/>
    <mergeCell ref="A37:J37"/>
    <mergeCell ref="A38:J38"/>
  </mergeCells>
  <printOptions/>
  <pageMargins left="0.5" right="0.5" top="0.5"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Q84"/>
  <sheetViews>
    <sheetView defaultGridColor="0" zoomScale="87" zoomScaleNormal="87" zoomScalePageLayoutView="0" colorId="22" workbookViewId="0" topLeftCell="A1">
      <pane xSplit="1" ySplit="3" topLeftCell="B40" activePane="bottomRight" state="frozen"/>
      <selection pane="topLeft" activeCell="A1" sqref="A1"/>
      <selection pane="topRight" activeCell="B1" sqref="B1"/>
      <selection pane="bottomLeft" activeCell="A8" sqref="A8"/>
      <selection pane="bottomRight" activeCell="J42" sqref="J42:J56"/>
    </sheetView>
  </sheetViews>
  <sheetFormatPr defaultColWidth="9.140625" defaultRowHeight="15"/>
  <cols>
    <col min="1" max="1" width="15.7109375" style="1" customWidth="1"/>
    <col min="2" max="17" width="12.7109375" style="0" customWidth="1"/>
  </cols>
  <sheetData>
    <row r="1" spans="1:11" s="1" customFormat="1" ht="15">
      <c r="A1" s="33" t="s">
        <v>118</v>
      </c>
      <c r="B1" s="33"/>
      <c r="C1" s="33"/>
      <c r="D1" s="33"/>
      <c r="E1" s="33"/>
      <c r="F1" s="33"/>
      <c r="G1" s="33"/>
      <c r="H1" s="33"/>
      <c r="I1" s="33"/>
      <c r="J1" s="33"/>
      <c r="K1" s="33"/>
    </row>
    <row r="2" spans="1:17" s="1" customFormat="1" ht="15">
      <c r="A2" s="34" t="s">
        <v>117</v>
      </c>
      <c r="B2" s="31" t="s">
        <v>116</v>
      </c>
      <c r="C2" s="32"/>
      <c r="D2" s="32"/>
      <c r="E2" s="36"/>
      <c r="F2" s="31" t="s">
        <v>115</v>
      </c>
      <c r="G2" s="32"/>
      <c r="H2" s="32"/>
      <c r="I2" s="36"/>
      <c r="J2" s="31" t="s">
        <v>114</v>
      </c>
      <c r="K2" s="32"/>
      <c r="L2" s="32"/>
      <c r="M2" s="36"/>
      <c r="N2" s="31" t="s">
        <v>113</v>
      </c>
      <c r="O2" s="32"/>
      <c r="P2" s="32"/>
      <c r="Q2" s="32"/>
    </row>
    <row r="3" spans="1:17" s="1" customFormat="1" ht="45">
      <c r="A3" s="35"/>
      <c r="B3" s="3" t="s">
        <v>112</v>
      </c>
      <c r="C3" s="3" t="s">
        <v>111</v>
      </c>
      <c r="D3" s="3" t="s">
        <v>110</v>
      </c>
      <c r="E3" s="3" t="s">
        <v>109</v>
      </c>
      <c r="F3" s="3" t="s">
        <v>112</v>
      </c>
      <c r="G3" s="3" t="s">
        <v>111</v>
      </c>
      <c r="H3" s="3" t="s">
        <v>110</v>
      </c>
      <c r="I3" s="3" t="s">
        <v>109</v>
      </c>
      <c r="J3" s="3" t="s">
        <v>112</v>
      </c>
      <c r="K3" s="3" t="s">
        <v>111</v>
      </c>
      <c r="L3" s="3" t="s">
        <v>110</v>
      </c>
      <c r="M3" s="3" t="s">
        <v>109</v>
      </c>
      <c r="N3" s="3" t="s">
        <v>112</v>
      </c>
      <c r="O3" s="3" t="s">
        <v>111</v>
      </c>
      <c r="P3" s="3" t="s">
        <v>110</v>
      </c>
      <c r="Q3" s="3" t="s">
        <v>109</v>
      </c>
    </row>
    <row r="4" spans="1:17" s="1" customFormat="1" ht="14.25">
      <c r="A4" s="4" t="s">
        <v>3</v>
      </c>
      <c r="B4" s="5">
        <v>872</v>
      </c>
      <c r="C4" s="5">
        <v>298</v>
      </c>
      <c r="D4" s="5">
        <v>442</v>
      </c>
      <c r="E4" s="5">
        <v>132</v>
      </c>
      <c r="F4" s="24">
        <v>13.2</v>
      </c>
      <c r="G4" s="24">
        <v>3.5</v>
      </c>
      <c r="H4" s="24">
        <v>6</v>
      </c>
      <c r="I4" s="24">
        <v>3.7</v>
      </c>
      <c r="J4" s="24">
        <v>9.2</v>
      </c>
      <c r="K4" s="24">
        <v>3.1</v>
      </c>
      <c r="L4" s="24">
        <v>4.7</v>
      </c>
      <c r="M4" s="24">
        <v>1.4</v>
      </c>
      <c r="N4" s="24">
        <v>0.9</v>
      </c>
      <c r="O4" s="24">
        <v>0.3</v>
      </c>
      <c r="P4" s="24">
        <v>0.5</v>
      </c>
      <c r="Q4" s="24">
        <v>0.1</v>
      </c>
    </row>
    <row r="5" spans="1:17" s="1" customFormat="1" ht="14.25">
      <c r="A5" s="4" t="s">
        <v>4</v>
      </c>
      <c r="B5" s="5">
        <v>847</v>
      </c>
      <c r="C5" s="5">
        <v>356</v>
      </c>
      <c r="D5" s="5">
        <v>290</v>
      </c>
      <c r="E5" s="5">
        <v>201</v>
      </c>
      <c r="F5" s="24">
        <v>13.3</v>
      </c>
      <c r="G5" s="24">
        <v>4.1</v>
      </c>
      <c r="H5" s="24">
        <v>3.7</v>
      </c>
      <c r="I5" s="24">
        <v>5.5</v>
      </c>
      <c r="J5" s="24">
        <v>6.2</v>
      </c>
      <c r="K5" s="24">
        <v>2.6</v>
      </c>
      <c r="L5" s="24">
        <v>2.1</v>
      </c>
      <c r="M5" s="24">
        <v>1.5</v>
      </c>
      <c r="N5" s="24">
        <v>0.7</v>
      </c>
      <c r="O5" s="24">
        <v>0.3</v>
      </c>
      <c r="P5" s="24">
        <v>0.3</v>
      </c>
      <c r="Q5" s="24">
        <v>0.2</v>
      </c>
    </row>
    <row r="6" spans="1:17" s="1" customFormat="1" ht="14.25">
      <c r="A6" s="4" t="s">
        <v>5</v>
      </c>
      <c r="B6" s="5">
        <v>892</v>
      </c>
      <c r="C6" s="5">
        <v>410</v>
      </c>
      <c r="D6" s="5">
        <v>222</v>
      </c>
      <c r="E6" s="5">
        <v>261</v>
      </c>
      <c r="F6" s="24">
        <v>13.6</v>
      </c>
      <c r="G6" s="24">
        <v>4.3</v>
      </c>
      <c r="H6" s="24">
        <v>2.5</v>
      </c>
      <c r="I6" s="24">
        <v>6.8</v>
      </c>
      <c r="J6" s="24">
        <v>2.5</v>
      </c>
      <c r="K6" s="24">
        <v>1.2</v>
      </c>
      <c r="L6" s="24">
        <v>0.6</v>
      </c>
      <c r="M6" s="24">
        <v>0.7</v>
      </c>
      <c r="N6" s="24">
        <v>0.6</v>
      </c>
      <c r="O6" s="24">
        <v>0.3</v>
      </c>
      <c r="P6" s="24">
        <v>0.2</v>
      </c>
      <c r="Q6" s="24">
        <v>0.2</v>
      </c>
    </row>
    <row r="7" spans="1:17" s="1" customFormat="1" ht="14.25">
      <c r="A7" s="4" t="s">
        <v>6</v>
      </c>
      <c r="B7" s="5">
        <v>914</v>
      </c>
      <c r="C7" s="5">
        <v>427</v>
      </c>
      <c r="D7" s="5">
        <v>218</v>
      </c>
      <c r="E7" s="5">
        <v>269</v>
      </c>
      <c r="F7" s="24">
        <v>12.8</v>
      </c>
      <c r="G7" s="24">
        <v>4.1</v>
      </c>
      <c r="H7" s="24">
        <v>2.2</v>
      </c>
      <c r="I7" s="24">
        <v>6.5</v>
      </c>
      <c r="J7" s="24">
        <v>1.2</v>
      </c>
      <c r="K7" s="24">
        <v>0.5</v>
      </c>
      <c r="L7" s="24">
        <v>0.3</v>
      </c>
      <c r="M7" s="24">
        <v>0.3</v>
      </c>
      <c r="N7" s="24">
        <v>0.5</v>
      </c>
      <c r="O7" s="24">
        <v>0.2</v>
      </c>
      <c r="P7" s="24">
        <v>0.1</v>
      </c>
      <c r="Q7" s="24">
        <v>0.1</v>
      </c>
    </row>
    <row r="8" spans="1:17" s="1" customFormat="1" ht="14.25">
      <c r="A8" s="4" t="s">
        <v>7</v>
      </c>
      <c r="B8" s="5">
        <v>911</v>
      </c>
      <c r="C8" s="5">
        <v>461</v>
      </c>
      <c r="D8" s="5">
        <v>183</v>
      </c>
      <c r="E8" s="5">
        <v>266</v>
      </c>
      <c r="F8" s="24">
        <v>12</v>
      </c>
      <c r="G8" s="24">
        <v>4.1</v>
      </c>
      <c r="H8" s="24">
        <v>1.8</v>
      </c>
      <c r="I8" s="24">
        <v>6.1</v>
      </c>
      <c r="J8" s="24">
        <v>1</v>
      </c>
      <c r="K8" s="24">
        <v>0.5</v>
      </c>
      <c r="L8" s="24">
        <v>0.2</v>
      </c>
      <c r="M8" s="24">
        <v>0.3</v>
      </c>
      <c r="N8" s="24">
        <v>0.4</v>
      </c>
      <c r="O8" s="24">
        <v>0.2</v>
      </c>
      <c r="P8" s="24">
        <v>0.1</v>
      </c>
      <c r="Q8" s="24">
        <v>0.1</v>
      </c>
    </row>
    <row r="9" spans="1:17" s="1" customFormat="1" ht="14.25">
      <c r="A9" s="4" t="s">
        <v>8</v>
      </c>
      <c r="B9" s="5">
        <v>859</v>
      </c>
      <c r="C9" s="5">
        <v>432</v>
      </c>
      <c r="D9" s="5">
        <v>154</v>
      </c>
      <c r="E9" s="5">
        <v>273</v>
      </c>
      <c r="F9" s="24">
        <v>11.2</v>
      </c>
      <c r="G9" s="24">
        <v>3.6</v>
      </c>
      <c r="H9" s="24">
        <v>1.6</v>
      </c>
      <c r="I9" s="24">
        <v>6</v>
      </c>
      <c r="J9" s="24">
        <v>0.9</v>
      </c>
      <c r="K9" s="24">
        <v>0.5</v>
      </c>
      <c r="L9" s="24">
        <v>0.2</v>
      </c>
      <c r="M9" s="24">
        <v>0.3</v>
      </c>
      <c r="N9" s="24">
        <v>0.4</v>
      </c>
      <c r="O9" s="24">
        <v>0.2</v>
      </c>
      <c r="P9" s="24">
        <v>0.1</v>
      </c>
      <c r="Q9" s="24">
        <v>0.1</v>
      </c>
    </row>
    <row r="10" spans="1:17" s="1" customFormat="1" ht="14.25">
      <c r="A10" s="4" t="s">
        <v>9</v>
      </c>
      <c r="B10" s="5">
        <v>819</v>
      </c>
      <c r="C10" s="5">
        <v>451</v>
      </c>
      <c r="D10" s="5">
        <v>142</v>
      </c>
      <c r="E10" s="5">
        <v>226</v>
      </c>
      <c r="F10" s="24">
        <v>9.6</v>
      </c>
      <c r="G10" s="24">
        <v>3.6</v>
      </c>
      <c r="H10" s="24">
        <v>1.4</v>
      </c>
      <c r="I10" s="24">
        <v>4.6</v>
      </c>
      <c r="J10" s="24">
        <v>1.5</v>
      </c>
      <c r="K10" s="24">
        <v>0.8</v>
      </c>
      <c r="L10" s="24">
        <v>0.3</v>
      </c>
      <c r="M10" s="24">
        <v>0.4</v>
      </c>
      <c r="N10" s="24">
        <v>0.4</v>
      </c>
      <c r="O10" s="24">
        <v>0.2</v>
      </c>
      <c r="P10" s="24">
        <v>0.1</v>
      </c>
      <c r="Q10" s="24">
        <v>0.1</v>
      </c>
    </row>
    <row r="11" spans="1:17" s="1" customFormat="1" ht="14.25">
      <c r="A11" s="4" t="s">
        <v>10</v>
      </c>
      <c r="B11" s="5">
        <v>1603</v>
      </c>
      <c r="C11" s="5">
        <v>761</v>
      </c>
      <c r="D11" s="5">
        <v>599</v>
      </c>
      <c r="E11" s="5">
        <v>244</v>
      </c>
      <c r="F11" s="24">
        <v>15.5</v>
      </c>
      <c r="G11" s="24">
        <v>5.6</v>
      </c>
      <c r="H11" s="24">
        <v>5.2</v>
      </c>
      <c r="I11" s="24">
        <v>4.6</v>
      </c>
      <c r="J11" s="24">
        <v>4.6</v>
      </c>
      <c r="K11" s="24">
        <v>2.2</v>
      </c>
      <c r="L11" s="24">
        <v>1.7</v>
      </c>
      <c r="M11" s="24">
        <v>0.7</v>
      </c>
      <c r="N11" s="24">
        <v>0.7</v>
      </c>
      <c r="O11" s="24">
        <v>0.3</v>
      </c>
      <c r="P11" s="24">
        <v>0.3</v>
      </c>
      <c r="Q11" s="24">
        <v>0.1</v>
      </c>
    </row>
    <row r="12" spans="1:17" s="1" customFormat="1" ht="14.25">
      <c r="A12" s="4" t="s">
        <v>11</v>
      </c>
      <c r="B12" s="5">
        <v>1612</v>
      </c>
      <c r="C12" s="5">
        <v>835</v>
      </c>
      <c r="D12" s="5">
        <v>440</v>
      </c>
      <c r="E12" s="5">
        <v>337</v>
      </c>
      <c r="F12" s="24">
        <v>14.7</v>
      </c>
      <c r="G12" s="24">
        <v>5.7</v>
      </c>
      <c r="H12" s="24">
        <v>3.3</v>
      </c>
      <c r="I12" s="24">
        <v>5.7</v>
      </c>
      <c r="J12" s="24">
        <v>5.4</v>
      </c>
      <c r="K12" s="24">
        <v>2.8</v>
      </c>
      <c r="L12" s="24">
        <v>1.5</v>
      </c>
      <c r="M12" s="24">
        <v>1.1</v>
      </c>
      <c r="N12" s="24">
        <v>0.6</v>
      </c>
      <c r="O12" s="24">
        <v>0.3</v>
      </c>
      <c r="P12" s="24">
        <v>0.2</v>
      </c>
      <c r="Q12" s="24">
        <v>0.1</v>
      </c>
    </row>
    <row r="13" spans="1:17" s="1" customFormat="1" ht="14.25">
      <c r="A13" s="4" t="s">
        <v>12</v>
      </c>
      <c r="B13" s="5">
        <v>1876</v>
      </c>
      <c r="C13" s="5">
        <v>1036</v>
      </c>
      <c r="D13" s="5">
        <v>462</v>
      </c>
      <c r="E13" s="5">
        <v>378</v>
      </c>
      <c r="F13" s="24">
        <v>16</v>
      </c>
      <c r="G13" s="24">
        <v>6.9</v>
      </c>
      <c r="H13" s="24">
        <v>3.3</v>
      </c>
      <c r="I13" s="24">
        <v>5.8</v>
      </c>
      <c r="J13" s="24">
        <v>4.8</v>
      </c>
      <c r="K13" s="24">
        <v>2.7</v>
      </c>
      <c r="L13" s="24">
        <v>1.2</v>
      </c>
      <c r="M13" s="24">
        <v>1</v>
      </c>
      <c r="N13" s="24">
        <v>0.7</v>
      </c>
      <c r="O13" s="24">
        <v>0.4</v>
      </c>
      <c r="P13" s="24">
        <v>0.2</v>
      </c>
      <c r="Q13" s="24">
        <v>0.1</v>
      </c>
    </row>
    <row r="14" spans="1:17" s="1" customFormat="1" ht="14.25">
      <c r="A14" s="4" t="s">
        <v>13</v>
      </c>
      <c r="B14" s="5">
        <v>2253</v>
      </c>
      <c r="C14" s="5">
        <v>1257</v>
      </c>
      <c r="D14" s="5">
        <v>484</v>
      </c>
      <c r="E14" s="5">
        <v>512</v>
      </c>
      <c r="F14" s="24">
        <v>20</v>
      </c>
      <c r="G14" s="24">
        <v>8.5</v>
      </c>
      <c r="H14" s="24">
        <v>3.7</v>
      </c>
      <c r="I14" s="24">
        <v>7.9</v>
      </c>
      <c r="J14" s="24">
        <v>5.3</v>
      </c>
      <c r="K14" s="24">
        <v>3</v>
      </c>
      <c r="L14" s="24">
        <v>1.1</v>
      </c>
      <c r="M14" s="24">
        <v>1.2</v>
      </c>
      <c r="N14" s="24">
        <v>0.8</v>
      </c>
      <c r="O14" s="24">
        <v>0.5</v>
      </c>
      <c r="P14" s="24">
        <v>0.2</v>
      </c>
      <c r="Q14" s="24">
        <v>0.2</v>
      </c>
    </row>
    <row r="15" spans="1:17" s="1" customFormat="1" ht="14.25">
      <c r="A15" s="4" t="s">
        <v>14</v>
      </c>
      <c r="B15" s="5">
        <v>2287</v>
      </c>
      <c r="C15" s="5">
        <v>1324</v>
      </c>
      <c r="D15" s="5">
        <v>566</v>
      </c>
      <c r="E15" s="5">
        <v>397</v>
      </c>
      <c r="F15" s="24">
        <v>18.1</v>
      </c>
      <c r="G15" s="24">
        <v>8.4</v>
      </c>
      <c r="H15" s="24">
        <v>3.9</v>
      </c>
      <c r="I15" s="24">
        <v>5.7</v>
      </c>
      <c r="J15" s="24">
        <v>5</v>
      </c>
      <c r="K15" s="24">
        <v>2.9</v>
      </c>
      <c r="L15" s="24">
        <v>1.2</v>
      </c>
      <c r="M15" s="24">
        <v>0.9</v>
      </c>
      <c r="N15" s="24">
        <v>0.7</v>
      </c>
      <c r="O15" s="24">
        <v>0.4</v>
      </c>
      <c r="P15" s="24">
        <v>0.2</v>
      </c>
      <c r="Q15" s="24">
        <v>0.1</v>
      </c>
    </row>
    <row r="16" spans="1:17" s="1" customFormat="1" ht="14.25">
      <c r="A16" s="4" t="s">
        <v>15</v>
      </c>
      <c r="B16" s="5">
        <v>2433</v>
      </c>
      <c r="C16" s="5">
        <v>1325</v>
      </c>
      <c r="D16" s="5">
        <v>575</v>
      </c>
      <c r="E16" s="5">
        <v>533</v>
      </c>
      <c r="F16" s="24">
        <v>19.1</v>
      </c>
      <c r="G16" s="24">
        <v>8.1</v>
      </c>
      <c r="H16" s="24">
        <v>3.7</v>
      </c>
      <c r="I16" s="24">
        <v>7.3</v>
      </c>
      <c r="J16" s="24">
        <v>3.6</v>
      </c>
      <c r="K16" s="24">
        <v>2</v>
      </c>
      <c r="L16" s="24">
        <v>0.8</v>
      </c>
      <c r="M16" s="24">
        <v>0.8</v>
      </c>
      <c r="N16" s="24">
        <v>0.7</v>
      </c>
      <c r="O16" s="24">
        <v>0.4</v>
      </c>
      <c r="P16" s="24">
        <v>0.2</v>
      </c>
      <c r="Q16" s="24">
        <v>0.2</v>
      </c>
    </row>
    <row r="17" spans="1:17" s="1" customFormat="1" ht="14.25">
      <c r="A17" s="4" t="s">
        <v>16</v>
      </c>
      <c r="B17" s="5">
        <v>2835</v>
      </c>
      <c r="C17" s="5">
        <v>1490</v>
      </c>
      <c r="D17" s="5">
        <v>756</v>
      </c>
      <c r="E17" s="5">
        <v>589</v>
      </c>
      <c r="F17" s="24">
        <v>21.5</v>
      </c>
      <c r="G17" s="24">
        <v>9</v>
      </c>
      <c r="H17" s="24">
        <v>4.8</v>
      </c>
      <c r="I17" s="24">
        <v>7.7</v>
      </c>
      <c r="J17" s="24">
        <v>3.7</v>
      </c>
      <c r="K17" s="24">
        <v>2</v>
      </c>
      <c r="L17" s="24">
        <v>1</v>
      </c>
      <c r="M17" s="24">
        <v>0.8</v>
      </c>
      <c r="N17" s="24">
        <v>0.8</v>
      </c>
      <c r="O17" s="24">
        <v>0.4</v>
      </c>
      <c r="P17" s="24">
        <v>0.2</v>
      </c>
      <c r="Q17" s="24">
        <v>0.2</v>
      </c>
    </row>
    <row r="18" spans="1:17" s="1" customFormat="1" ht="14.25">
      <c r="A18" s="4" t="s">
        <v>17</v>
      </c>
      <c r="B18" s="5">
        <v>3056</v>
      </c>
      <c r="C18" s="5">
        <v>1611</v>
      </c>
      <c r="D18" s="5">
        <v>744</v>
      </c>
      <c r="E18" s="5">
        <v>701</v>
      </c>
      <c r="F18" s="24">
        <v>23.4</v>
      </c>
      <c r="G18" s="24">
        <v>9.6</v>
      </c>
      <c r="H18" s="24">
        <v>4.9</v>
      </c>
      <c r="I18" s="24">
        <v>9</v>
      </c>
      <c r="J18" s="24">
        <v>4.3</v>
      </c>
      <c r="K18" s="24">
        <v>2.3</v>
      </c>
      <c r="L18" s="24">
        <v>1.1</v>
      </c>
      <c r="M18" s="24">
        <v>1</v>
      </c>
      <c r="N18" s="24">
        <v>0.8</v>
      </c>
      <c r="O18" s="24">
        <v>0.4</v>
      </c>
      <c r="P18" s="24">
        <v>0.2</v>
      </c>
      <c r="Q18" s="24">
        <v>0.2</v>
      </c>
    </row>
    <row r="19" spans="1:17" s="1" customFormat="1" ht="14.25">
      <c r="A19" s="4" t="s">
        <v>18</v>
      </c>
      <c r="B19" s="5">
        <v>3207</v>
      </c>
      <c r="C19" s="5">
        <v>1623</v>
      </c>
      <c r="D19" s="5">
        <v>820</v>
      </c>
      <c r="E19" s="5">
        <v>764</v>
      </c>
      <c r="F19" s="24">
        <v>24.4</v>
      </c>
      <c r="G19" s="24">
        <v>9.6</v>
      </c>
      <c r="H19" s="24">
        <v>5.4</v>
      </c>
      <c r="I19" s="24">
        <v>9.3</v>
      </c>
      <c r="J19" s="24">
        <v>4.7</v>
      </c>
      <c r="K19" s="24">
        <v>2.4</v>
      </c>
      <c r="L19" s="24">
        <v>1.2</v>
      </c>
      <c r="M19" s="24">
        <v>1.1</v>
      </c>
      <c r="N19" s="24">
        <v>0.8</v>
      </c>
      <c r="O19" s="24">
        <v>0.4</v>
      </c>
      <c r="P19" s="24">
        <v>0.2</v>
      </c>
      <c r="Q19" s="24">
        <v>0.2</v>
      </c>
    </row>
    <row r="20" spans="1:17" s="1" customFormat="1" ht="14.25">
      <c r="A20" s="4" t="s">
        <v>19</v>
      </c>
      <c r="B20" s="5">
        <v>3561</v>
      </c>
      <c r="C20" s="5">
        <v>1674</v>
      </c>
      <c r="D20" s="5">
        <v>915</v>
      </c>
      <c r="E20" s="5">
        <v>972</v>
      </c>
      <c r="F20" s="24">
        <v>27.1</v>
      </c>
      <c r="G20" s="24">
        <v>9.8</v>
      </c>
      <c r="H20" s="24">
        <v>5.7</v>
      </c>
      <c r="I20" s="24">
        <v>11.5</v>
      </c>
      <c r="J20" s="24">
        <v>5</v>
      </c>
      <c r="K20" s="24">
        <v>2.4</v>
      </c>
      <c r="L20" s="24">
        <v>1.3</v>
      </c>
      <c r="M20" s="24">
        <v>1.4</v>
      </c>
      <c r="N20" s="24">
        <v>0.8</v>
      </c>
      <c r="O20" s="24">
        <v>0.4</v>
      </c>
      <c r="P20" s="24">
        <v>0.2</v>
      </c>
      <c r="Q20" s="24">
        <v>0.2</v>
      </c>
    </row>
    <row r="21" spans="1:17" s="1" customFormat="1" ht="14.25">
      <c r="A21" s="4" t="s">
        <v>20</v>
      </c>
      <c r="B21" s="5">
        <v>3974</v>
      </c>
      <c r="C21" s="5">
        <v>1802</v>
      </c>
      <c r="D21" s="5">
        <v>1148</v>
      </c>
      <c r="E21" s="5">
        <v>1024</v>
      </c>
      <c r="F21" s="24">
        <v>28.5</v>
      </c>
      <c r="G21" s="24">
        <v>10.3</v>
      </c>
      <c r="H21" s="24">
        <v>6.7</v>
      </c>
      <c r="I21" s="24">
        <v>11.6</v>
      </c>
      <c r="J21" s="24">
        <v>5.2</v>
      </c>
      <c r="K21" s="24">
        <v>2.4</v>
      </c>
      <c r="L21" s="24">
        <v>1.5</v>
      </c>
      <c r="M21" s="24">
        <v>1.3</v>
      </c>
      <c r="N21" s="24">
        <v>0.9</v>
      </c>
      <c r="O21" s="24">
        <v>0.4</v>
      </c>
      <c r="P21" s="24">
        <v>0.3</v>
      </c>
      <c r="Q21" s="24">
        <v>0.2</v>
      </c>
    </row>
    <row r="22" spans="1:17" s="1" customFormat="1" ht="14.25">
      <c r="A22" s="4" t="s">
        <v>21</v>
      </c>
      <c r="B22" s="5">
        <v>4905</v>
      </c>
      <c r="C22" s="5">
        <v>2121</v>
      </c>
      <c r="D22" s="5">
        <v>1788</v>
      </c>
      <c r="E22" s="5">
        <v>995</v>
      </c>
      <c r="F22" s="24">
        <v>32.9</v>
      </c>
      <c r="G22" s="24">
        <v>11.8</v>
      </c>
      <c r="H22" s="24">
        <v>10.4</v>
      </c>
      <c r="I22" s="24">
        <v>10.7</v>
      </c>
      <c r="J22" s="24">
        <v>6</v>
      </c>
      <c r="K22" s="24">
        <v>2.6</v>
      </c>
      <c r="L22" s="24">
        <v>2.2</v>
      </c>
      <c r="M22" s="24">
        <v>1.2</v>
      </c>
      <c r="N22" s="24">
        <v>1.1</v>
      </c>
      <c r="O22" s="24">
        <v>0.5</v>
      </c>
      <c r="P22" s="24">
        <v>0.4</v>
      </c>
      <c r="Q22" s="24">
        <v>0.2</v>
      </c>
    </row>
    <row r="23" spans="1:17" s="1" customFormat="1" ht="14.25">
      <c r="A23" s="4" t="s">
        <v>22</v>
      </c>
      <c r="B23" s="5">
        <v>6463</v>
      </c>
      <c r="C23" s="5">
        <v>2364</v>
      </c>
      <c r="D23" s="5">
        <v>2956</v>
      </c>
      <c r="E23" s="5">
        <v>1144</v>
      </c>
      <c r="F23" s="24">
        <v>42.1</v>
      </c>
      <c r="G23" s="24">
        <v>12.9</v>
      </c>
      <c r="H23" s="24">
        <v>17.2</v>
      </c>
      <c r="I23" s="24">
        <v>12</v>
      </c>
      <c r="J23" s="24">
        <v>7</v>
      </c>
      <c r="K23" s="24">
        <v>2.6</v>
      </c>
      <c r="L23" s="24">
        <v>3.2</v>
      </c>
      <c r="M23" s="24">
        <v>1.2</v>
      </c>
      <c r="N23" s="24">
        <v>1.3</v>
      </c>
      <c r="O23" s="24">
        <v>0.5</v>
      </c>
      <c r="P23" s="24">
        <v>0.6</v>
      </c>
      <c r="Q23" s="24">
        <v>0.2</v>
      </c>
    </row>
    <row r="24" spans="1:17" s="1" customFormat="1" ht="14.25">
      <c r="A24" s="4" t="s">
        <v>23</v>
      </c>
      <c r="B24" s="5">
        <v>7019</v>
      </c>
      <c r="C24" s="5">
        <v>2480</v>
      </c>
      <c r="D24" s="5">
        <v>3321</v>
      </c>
      <c r="E24" s="5">
        <v>1219</v>
      </c>
      <c r="F24" s="24">
        <v>45.3</v>
      </c>
      <c r="G24" s="24">
        <v>13.3</v>
      </c>
      <c r="H24" s="24">
        <v>19.6</v>
      </c>
      <c r="I24" s="24">
        <v>12.3</v>
      </c>
      <c r="J24" s="24">
        <v>7.6</v>
      </c>
      <c r="K24" s="24">
        <v>2.7</v>
      </c>
      <c r="L24" s="24">
        <v>3.6</v>
      </c>
      <c r="M24" s="24">
        <v>1.3</v>
      </c>
      <c r="N24" s="24">
        <v>1.4</v>
      </c>
      <c r="O24" s="24">
        <v>0.5</v>
      </c>
      <c r="P24" s="24">
        <v>0.6</v>
      </c>
      <c r="Q24" s="24">
        <v>0.2</v>
      </c>
    </row>
    <row r="25" spans="1:17" s="1" customFormat="1" ht="14.25">
      <c r="A25" s="4" t="s">
        <v>24</v>
      </c>
      <c r="B25" s="5">
        <v>7126</v>
      </c>
      <c r="C25" s="5">
        <v>2618</v>
      </c>
      <c r="D25" s="5">
        <v>3053</v>
      </c>
      <c r="E25" s="5">
        <v>1456</v>
      </c>
      <c r="F25" s="24">
        <v>46.2</v>
      </c>
      <c r="G25" s="24">
        <v>13.9</v>
      </c>
      <c r="H25" s="24">
        <v>18.1</v>
      </c>
      <c r="I25" s="24">
        <v>14.3</v>
      </c>
      <c r="J25" s="24">
        <v>7.3</v>
      </c>
      <c r="K25" s="24">
        <v>2.7</v>
      </c>
      <c r="L25" s="24">
        <v>3.1</v>
      </c>
      <c r="M25" s="24">
        <v>1.5</v>
      </c>
      <c r="N25" s="24">
        <v>1.3</v>
      </c>
      <c r="O25" s="24">
        <v>0.5</v>
      </c>
      <c r="P25" s="24">
        <v>0.6</v>
      </c>
      <c r="Q25" s="24">
        <v>0.3</v>
      </c>
    </row>
    <row r="26" spans="1:17" s="1" customFormat="1" ht="14.25">
      <c r="A26" s="4" t="s">
        <v>25</v>
      </c>
      <c r="B26" s="5">
        <v>7926</v>
      </c>
      <c r="C26" s="5">
        <v>2951</v>
      </c>
      <c r="D26" s="5">
        <v>3239</v>
      </c>
      <c r="E26" s="5">
        <v>1736</v>
      </c>
      <c r="F26" s="24">
        <v>50.9</v>
      </c>
      <c r="G26" s="24">
        <v>15.5</v>
      </c>
      <c r="H26" s="24">
        <v>19</v>
      </c>
      <c r="I26" s="24">
        <v>16.4</v>
      </c>
      <c r="J26" s="24">
        <v>7.4</v>
      </c>
      <c r="K26" s="24">
        <v>2.8</v>
      </c>
      <c r="L26" s="24">
        <v>3</v>
      </c>
      <c r="M26" s="24">
        <v>1.6</v>
      </c>
      <c r="N26" s="24">
        <v>1.4</v>
      </c>
      <c r="O26" s="24">
        <v>0.5</v>
      </c>
      <c r="P26" s="24">
        <v>0.6</v>
      </c>
      <c r="Q26" s="24">
        <v>0.3</v>
      </c>
    </row>
    <row r="27" spans="1:17" s="1" customFormat="1" ht="14.25">
      <c r="A27" s="4" t="s">
        <v>26</v>
      </c>
      <c r="B27" s="5">
        <v>8602</v>
      </c>
      <c r="C27" s="5">
        <v>3280</v>
      </c>
      <c r="D27" s="5">
        <v>3600</v>
      </c>
      <c r="E27" s="5">
        <v>1721</v>
      </c>
      <c r="F27" s="24">
        <v>53.6</v>
      </c>
      <c r="G27" s="24">
        <v>17</v>
      </c>
      <c r="H27" s="24">
        <v>20.8</v>
      </c>
      <c r="I27" s="24">
        <v>15.8</v>
      </c>
      <c r="J27" s="24">
        <v>7.7</v>
      </c>
      <c r="K27" s="24">
        <v>2.9</v>
      </c>
      <c r="L27" s="24">
        <v>3.2</v>
      </c>
      <c r="M27" s="24">
        <v>1.5</v>
      </c>
      <c r="N27" s="24">
        <v>1.4</v>
      </c>
      <c r="O27" s="24">
        <v>0.5</v>
      </c>
      <c r="P27" s="24">
        <v>0.6</v>
      </c>
      <c r="Q27" s="24">
        <v>0.3</v>
      </c>
    </row>
    <row r="28" spans="1:17" s="1" customFormat="1" ht="14.25">
      <c r="A28" s="4" t="s">
        <v>27</v>
      </c>
      <c r="B28" s="5">
        <v>10164</v>
      </c>
      <c r="C28" s="5">
        <v>3559</v>
      </c>
      <c r="D28" s="5">
        <v>4482</v>
      </c>
      <c r="E28" s="5">
        <v>2123</v>
      </c>
      <c r="F28" s="24">
        <v>62.7</v>
      </c>
      <c r="G28" s="24">
        <v>18.2</v>
      </c>
      <c r="H28" s="24">
        <v>25.5</v>
      </c>
      <c r="I28" s="24">
        <v>19</v>
      </c>
      <c r="J28" s="24">
        <v>8.6</v>
      </c>
      <c r="K28" s="24">
        <v>3</v>
      </c>
      <c r="L28" s="24">
        <v>3.8</v>
      </c>
      <c r="M28" s="24">
        <v>1.8</v>
      </c>
      <c r="N28" s="24">
        <v>1.6</v>
      </c>
      <c r="O28" s="24">
        <v>0.6</v>
      </c>
      <c r="P28" s="24">
        <v>0.7</v>
      </c>
      <c r="Q28" s="24">
        <v>0.3</v>
      </c>
    </row>
    <row r="29" spans="1:17" s="1" customFormat="1" ht="14.25">
      <c r="A29" s="4" t="s">
        <v>28</v>
      </c>
      <c r="B29" s="5">
        <v>10910</v>
      </c>
      <c r="C29" s="5">
        <v>3718</v>
      </c>
      <c r="D29" s="5">
        <v>4985</v>
      </c>
      <c r="E29" s="5">
        <v>2207</v>
      </c>
      <c r="F29" s="24">
        <v>65.9</v>
      </c>
      <c r="G29" s="24">
        <v>18.7</v>
      </c>
      <c r="H29" s="24">
        <v>27.9</v>
      </c>
      <c r="I29" s="24">
        <v>19.2</v>
      </c>
      <c r="J29" s="24">
        <v>9.2</v>
      </c>
      <c r="K29" s="24">
        <v>3.1</v>
      </c>
      <c r="L29" s="24">
        <v>4.2</v>
      </c>
      <c r="M29" s="24">
        <v>1.9</v>
      </c>
      <c r="N29" s="24">
        <v>1.6</v>
      </c>
      <c r="O29" s="24">
        <v>0.5</v>
      </c>
      <c r="P29" s="24">
        <v>0.7</v>
      </c>
      <c r="Q29" s="24">
        <v>0.3</v>
      </c>
    </row>
    <row r="30" spans="1:17" s="1" customFormat="1" ht="14.25">
      <c r="A30" s="4" t="s">
        <v>29</v>
      </c>
      <c r="B30" s="5">
        <v>12887</v>
      </c>
      <c r="C30" s="5">
        <v>4305</v>
      </c>
      <c r="D30" s="5">
        <v>4912</v>
      </c>
      <c r="E30" s="5">
        <v>3670</v>
      </c>
      <c r="F30" s="24">
        <v>79</v>
      </c>
      <c r="G30" s="24">
        <v>21.3</v>
      </c>
      <c r="H30" s="24">
        <v>26.7</v>
      </c>
      <c r="I30" s="24">
        <v>31</v>
      </c>
      <c r="J30" s="24">
        <v>9.6</v>
      </c>
      <c r="K30" s="24">
        <v>3.2</v>
      </c>
      <c r="L30" s="24">
        <v>3.7</v>
      </c>
      <c r="M30" s="24">
        <v>2.7</v>
      </c>
      <c r="N30" s="24">
        <v>1.7</v>
      </c>
      <c r="O30" s="24">
        <v>0.6</v>
      </c>
      <c r="P30" s="24">
        <v>0.6</v>
      </c>
      <c r="Q30" s="24">
        <v>0.5</v>
      </c>
    </row>
    <row r="31" spans="1:17" s="1" customFormat="1" ht="14.25">
      <c r="A31" s="4" t="s">
        <v>30</v>
      </c>
      <c r="B31" s="5">
        <v>15233</v>
      </c>
      <c r="C31" s="5">
        <v>4818</v>
      </c>
      <c r="D31" s="5">
        <v>5231</v>
      </c>
      <c r="E31" s="5">
        <v>5183</v>
      </c>
      <c r="F31" s="24">
        <v>92</v>
      </c>
      <c r="G31" s="24">
        <v>23.2</v>
      </c>
      <c r="H31" s="24">
        <v>27.3</v>
      </c>
      <c r="I31" s="24">
        <v>41.4</v>
      </c>
      <c r="J31" s="24">
        <v>9.7</v>
      </c>
      <c r="K31" s="24">
        <v>3.1</v>
      </c>
      <c r="L31" s="24">
        <v>3.3</v>
      </c>
      <c r="M31" s="24">
        <v>3.3</v>
      </c>
      <c r="N31" s="24">
        <v>1.9</v>
      </c>
      <c r="O31" s="24">
        <v>0.6</v>
      </c>
      <c r="P31" s="24">
        <v>0.6</v>
      </c>
      <c r="Q31" s="24">
        <v>0.6</v>
      </c>
    </row>
    <row r="32" spans="1:17" s="1" customFormat="1" ht="14.25">
      <c r="A32" s="4" t="s">
        <v>31</v>
      </c>
      <c r="B32" s="5">
        <v>18551</v>
      </c>
      <c r="C32" s="5">
        <v>6067</v>
      </c>
      <c r="D32" s="5">
        <v>5896</v>
      </c>
      <c r="E32" s="5">
        <v>6588</v>
      </c>
      <c r="F32" s="24">
        <v>107.9</v>
      </c>
      <c r="G32" s="24">
        <v>28.4</v>
      </c>
      <c r="H32" s="24">
        <v>29.7</v>
      </c>
      <c r="I32" s="24">
        <v>49.8</v>
      </c>
      <c r="J32" s="24">
        <v>10.4</v>
      </c>
      <c r="K32" s="24">
        <v>3.4</v>
      </c>
      <c r="L32" s="24">
        <v>3.3</v>
      </c>
      <c r="M32" s="24">
        <v>3.7</v>
      </c>
      <c r="N32" s="24">
        <v>2.1</v>
      </c>
      <c r="O32" s="24">
        <v>0.7</v>
      </c>
      <c r="P32" s="24">
        <v>0.7</v>
      </c>
      <c r="Q32" s="24">
        <v>0.8</v>
      </c>
    </row>
    <row r="33" spans="1:17" s="1" customFormat="1" ht="14.25">
      <c r="A33" s="4" t="s">
        <v>32</v>
      </c>
      <c r="B33" s="5">
        <v>20164</v>
      </c>
      <c r="C33" s="5">
        <v>7238</v>
      </c>
      <c r="D33" s="5">
        <v>6165</v>
      </c>
      <c r="E33" s="5">
        <v>6761</v>
      </c>
      <c r="F33" s="24">
        <v>110.2</v>
      </c>
      <c r="G33" s="24">
        <v>32.5</v>
      </c>
      <c r="H33" s="24">
        <v>29.5</v>
      </c>
      <c r="I33" s="24">
        <v>48.2</v>
      </c>
      <c r="J33" s="24">
        <v>11</v>
      </c>
      <c r="K33" s="24">
        <v>3.9</v>
      </c>
      <c r="L33" s="24">
        <v>3.4</v>
      </c>
      <c r="M33" s="24">
        <v>3.7</v>
      </c>
      <c r="N33" s="24">
        <v>2.1</v>
      </c>
      <c r="O33" s="24">
        <v>0.8</v>
      </c>
      <c r="P33" s="24">
        <v>0.7</v>
      </c>
      <c r="Q33" s="24">
        <v>0.7</v>
      </c>
    </row>
    <row r="34" spans="1:17" s="1" customFormat="1" ht="14.25">
      <c r="A34" s="4" t="s">
        <v>33</v>
      </c>
      <c r="B34" s="5">
        <v>24065</v>
      </c>
      <c r="C34" s="5">
        <v>8717</v>
      </c>
      <c r="D34" s="5">
        <v>7056</v>
      </c>
      <c r="E34" s="5">
        <v>8292</v>
      </c>
      <c r="F34" s="24">
        <v>123.7</v>
      </c>
      <c r="G34" s="24">
        <v>37.3</v>
      </c>
      <c r="H34" s="24">
        <v>31.4</v>
      </c>
      <c r="I34" s="24">
        <v>55</v>
      </c>
      <c r="J34" s="24">
        <v>12.3</v>
      </c>
      <c r="K34" s="24">
        <v>4.5</v>
      </c>
      <c r="L34" s="24">
        <v>3.6</v>
      </c>
      <c r="M34" s="24">
        <v>4.2</v>
      </c>
      <c r="N34" s="24">
        <v>2.4</v>
      </c>
      <c r="O34" s="24">
        <v>0.9</v>
      </c>
      <c r="P34" s="24">
        <v>0.7</v>
      </c>
      <c r="Q34" s="24">
        <v>0.8</v>
      </c>
    </row>
    <row r="35" spans="1:17" s="1" customFormat="1" ht="14.25">
      <c r="A35" s="4" t="s">
        <v>34</v>
      </c>
      <c r="B35" s="5">
        <v>28099</v>
      </c>
      <c r="C35" s="5">
        <v>10527</v>
      </c>
      <c r="D35" s="5">
        <v>7872</v>
      </c>
      <c r="E35" s="5">
        <v>9700</v>
      </c>
      <c r="F35" s="24">
        <v>135.5</v>
      </c>
      <c r="G35" s="24">
        <v>43.1</v>
      </c>
      <c r="H35" s="24">
        <v>32.2</v>
      </c>
      <c r="I35" s="24">
        <v>60.1</v>
      </c>
      <c r="J35" s="24">
        <v>13.4</v>
      </c>
      <c r="K35" s="24">
        <v>5</v>
      </c>
      <c r="L35" s="24">
        <v>3.7</v>
      </c>
      <c r="M35" s="24">
        <v>4.6</v>
      </c>
      <c r="N35" s="24">
        <v>2.6</v>
      </c>
      <c r="O35" s="24">
        <v>1</v>
      </c>
      <c r="P35" s="24">
        <v>0.7</v>
      </c>
      <c r="Q35" s="24">
        <v>0.9</v>
      </c>
    </row>
    <row r="36" spans="1:17" s="1" customFormat="1" ht="14.25">
      <c r="A36" s="4" t="s">
        <v>35</v>
      </c>
      <c r="B36" s="5">
        <v>34375</v>
      </c>
      <c r="C36" s="5">
        <v>13940</v>
      </c>
      <c r="D36" s="5">
        <v>8417</v>
      </c>
      <c r="E36" s="5">
        <v>12017</v>
      </c>
      <c r="F36" s="24">
        <v>157.9</v>
      </c>
      <c r="G36" s="24">
        <v>55</v>
      </c>
      <c r="H36" s="24">
        <v>32.5</v>
      </c>
      <c r="I36" s="24">
        <v>70.3</v>
      </c>
      <c r="J36" s="24">
        <v>14.9</v>
      </c>
      <c r="K36" s="24">
        <v>6</v>
      </c>
      <c r="L36" s="24">
        <v>3.6</v>
      </c>
      <c r="M36" s="24">
        <v>5.2</v>
      </c>
      <c r="N36" s="24">
        <v>2.9</v>
      </c>
      <c r="O36" s="24">
        <v>1.2</v>
      </c>
      <c r="P36" s="24">
        <v>0.7</v>
      </c>
      <c r="Q36" s="24">
        <v>1</v>
      </c>
    </row>
    <row r="37" spans="1:17" s="1" customFormat="1" ht="14.25">
      <c r="A37" s="4" t="s">
        <v>36</v>
      </c>
      <c r="B37" s="5">
        <v>41847</v>
      </c>
      <c r="C37" s="5">
        <v>13871</v>
      </c>
      <c r="D37" s="5">
        <v>8865</v>
      </c>
      <c r="E37" s="5">
        <v>19111</v>
      </c>
      <c r="F37" s="24">
        <v>190.2</v>
      </c>
      <c r="G37" s="24">
        <v>52.8</v>
      </c>
      <c r="H37" s="24">
        <v>32.3</v>
      </c>
      <c r="I37" s="24">
        <v>105.1</v>
      </c>
      <c r="J37" s="24">
        <v>17</v>
      </c>
      <c r="K37" s="24">
        <v>5.6</v>
      </c>
      <c r="L37" s="24">
        <v>3.6</v>
      </c>
      <c r="M37" s="24">
        <v>7.8</v>
      </c>
      <c r="N37" s="24">
        <v>3.2</v>
      </c>
      <c r="O37" s="24">
        <v>1.1</v>
      </c>
      <c r="P37" s="24">
        <v>0.7</v>
      </c>
      <c r="Q37" s="24">
        <v>1.5</v>
      </c>
    </row>
    <row r="38" spans="1:17" s="1" customFormat="1" ht="14.25">
      <c r="A38" s="4" t="s">
        <v>37</v>
      </c>
      <c r="B38" s="5">
        <v>43357</v>
      </c>
      <c r="C38" s="5">
        <v>14841</v>
      </c>
      <c r="D38" s="5">
        <v>9845</v>
      </c>
      <c r="E38" s="5">
        <v>18672</v>
      </c>
      <c r="F38" s="24">
        <v>179.7</v>
      </c>
      <c r="G38" s="24">
        <v>52.3</v>
      </c>
      <c r="H38" s="24">
        <v>32.3</v>
      </c>
      <c r="I38" s="24">
        <v>95.1</v>
      </c>
      <c r="J38" s="24">
        <v>16.1</v>
      </c>
      <c r="K38" s="24">
        <v>5.5</v>
      </c>
      <c r="L38" s="24">
        <v>3.7</v>
      </c>
      <c r="M38" s="24">
        <v>6.9</v>
      </c>
      <c r="N38" s="24">
        <v>3</v>
      </c>
      <c r="O38" s="24">
        <v>1</v>
      </c>
      <c r="P38" s="24">
        <v>0.7</v>
      </c>
      <c r="Q38" s="24">
        <v>1.3</v>
      </c>
    </row>
    <row r="39" spans="1:17" s="1" customFormat="1" ht="14.25">
      <c r="A39" s="4" t="s">
        <v>38</v>
      </c>
      <c r="B39" s="5">
        <v>49791</v>
      </c>
      <c r="C39" s="5">
        <v>16752</v>
      </c>
      <c r="D39" s="5">
        <v>10880</v>
      </c>
      <c r="E39" s="5">
        <v>22158</v>
      </c>
      <c r="F39" s="24">
        <v>186.8</v>
      </c>
      <c r="G39" s="24">
        <v>53.5</v>
      </c>
      <c r="H39" s="24">
        <v>30</v>
      </c>
      <c r="I39" s="24">
        <v>103.4</v>
      </c>
      <c r="J39" s="24">
        <v>15</v>
      </c>
      <c r="K39" s="24">
        <v>5</v>
      </c>
      <c r="L39" s="24">
        <v>3.3</v>
      </c>
      <c r="M39" s="24">
        <v>6.7</v>
      </c>
      <c r="N39" s="24">
        <v>3.2</v>
      </c>
      <c r="O39" s="24">
        <v>1.1</v>
      </c>
      <c r="P39" s="24">
        <v>0.7</v>
      </c>
      <c r="Q39" s="24">
        <v>1.4</v>
      </c>
    </row>
    <row r="40" spans="1:17" s="1" customFormat="1" ht="14.25">
      <c r="A40" s="4" t="s">
        <v>39</v>
      </c>
      <c r="B40" s="5">
        <v>59094</v>
      </c>
      <c r="C40" s="5">
        <v>20043</v>
      </c>
      <c r="D40" s="5">
        <v>13517</v>
      </c>
      <c r="E40" s="5">
        <v>25533</v>
      </c>
      <c r="F40" s="24">
        <v>205.2</v>
      </c>
      <c r="G40" s="24">
        <v>60</v>
      </c>
      <c r="H40" s="24">
        <v>35.7</v>
      </c>
      <c r="I40" s="24">
        <v>109.4</v>
      </c>
      <c r="J40" s="24">
        <v>15.9</v>
      </c>
      <c r="K40" s="24">
        <v>5.4</v>
      </c>
      <c r="L40" s="24">
        <v>3.6</v>
      </c>
      <c r="M40" s="24">
        <v>6.9</v>
      </c>
      <c r="N40" s="24">
        <v>3.4</v>
      </c>
      <c r="O40" s="24">
        <v>1.2</v>
      </c>
      <c r="P40" s="24">
        <v>0.8</v>
      </c>
      <c r="Q40" s="24">
        <v>1.5</v>
      </c>
    </row>
    <row r="41" spans="1:17" s="1" customFormat="1" ht="14.25">
      <c r="A41" s="4" t="s">
        <v>41</v>
      </c>
      <c r="B41" s="5">
        <v>68415</v>
      </c>
      <c r="C41" s="5">
        <v>22692</v>
      </c>
      <c r="D41" s="5">
        <v>16164</v>
      </c>
      <c r="E41" s="5">
        <v>29559</v>
      </c>
      <c r="F41" s="24">
        <v>220.5</v>
      </c>
      <c r="G41" s="24">
        <v>63.2</v>
      </c>
      <c r="H41" s="24">
        <v>41</v>
      </c>
      <c r="I41" s="24">
        <v>116.2</v>
      </c>
      <c r="J41" s="24">
        <v>16.7</v>
      </c>
      <c r="K41" s="24">
        <v>5.5</v>
      </c>
      <c r="L41" s="24">
        <v>3.9</v>
      </c>
      <c r="M41" s="24">
        <v>7.2</v>
      </c>
      <c r="N41" s="24">
        <v>3.5</v>
      </c>
      <c r="O41" s="24">
        <v>1.1</v>
      </c>
      <c r="P41" s="24">
        <v>0.8</v>
      </c>
      <c r="Q41" s="24">
        <v>1.5</v>
      </c>
    </row>
    <row r="42" spans="1:17" s="1" customFormat="1" ht="14.25">
      <c r="A42" s="4" t="s">
        <v>42</v>
      </c>
      <c r="B42" s="5">
        <v>77889</v>
      </c>
      <c r="C42" s="5">
        <v>24777</v>
      </c>
      <c r="D42" s="5">
        <v>18328</v>
      </c>
      <c r="E42" s="5">
        <v>34785</v>
      </c>
      <c r="F42" s="24">
        <v>236.1</v>
      </c>
      <c r="G42" s="24">
        <v>64.7</v>
      </c>
      <c r="H42" s="24">
        <v>44.1</v>
      </c>
      <c r="I42" s="24">
        <v>127.4</v>
      </c>
      <c r="J42" s="24">
        <v>17</v>
      </c>
      <c r="K42" s="24">
        <v>5.4</v>
      </c>
      <c r="L42" s="24">
        <v>4</v>
      </c>
      <c r="M42" s="24">
        <v>7.6</v>
      </c>
      <c r="N42" s="24">
        <v>3.5</v>
      </c>
      <c r="O42" s="24">
        <v>1.1</v>
      </c>
      <c r="P42" s="24">
        <v>0.8</v>
      </c>
      <c r="Q42" s="24">
        <v>1.6</v>
      </c>
    </row>
    <row r="43" spans="1:17" s="1" customFormat="1" ht="14.25">
      <c r="A43" s="4" t="s">
        <v>43</v>
      </c>
      <c r="B43" s="5">
        <v>83351</v>
      </c>
      <c r="C43" s="5">
        <v>27535</v>
      </c>
      <c r="D43" s="5">
        <v>20639</v>
      </c>
      <c r="E43" s="5">
        <v>35177</v>
      </c>
      <c r="F43" s="24">
        <v>231.5</v>
      </c>
      <c r="G43" s="24">
        <v>66.4</v>
      </c>
      <c r="H43" s="24">
        <v>45.8</v>
      </c>
      <c r="I43" s="24">
        <v>119.3</v>
      </c>
      <c r="J43" s="24">
        <v>16.5</v>
      </c>
      <c r="K43" s="24">
        <v>5.5</v>
      </c>
      <c r="L43" s="24">
        <v>4.1</v>
      </c>
      <c r="M43" s="24">
        <v>7</v>
      </c>
      <c r="N43" s="24">
        <v>3.3</v>
      </c>
      <c r="O43" s="24">
        <v>1.1</v>
      </c>
      <c r="P43" s="24">
        <v>0.8</v>
      </c>
      <c r="Q43" s="24">
        <v>1.4</v>
      </c>
    </row>
    <row r="44" spans="1:17" s="1" customFormat="1" ht="14.25">
      <c r="A44" s="4" t="s">
        <v>44</v>
      </c>
      <c r="B44" s="5">
        <v>91385</v>
      </c>
      <c r="C44" s="5">
        <v>32619</v>
      </c>
      <c r="D44" s="5">
        <v>22570</v>
      </c>
      <c r="E44" s="5">
        <v>36196</v>
      </c>
      <c r="F44" s="24">
        <v>227</v>
      </c>
      <c r="G44" s="24">
        <v>71.1</v>
      </c>
      <c r="H44" s="24">
        <v>44.9</v>
      </c>
      <c r="I44" s="24">
        <v>111.1</v>
      </c>
      <c r="J44" s="24">
        <v>15.5</v>
      </c>
      <c r="K44" s="24">
        <v>5.5</v>
      </c>
      <c r="L44" s="24">
        <v>3.8</v>
      </c>
      <c r="M44" s="24">
        <v>6.1</v>
      </c>
      <c r="N44" s="24">
        <v>3.4</v>
      </c>
      <c r="O44" s="24">
        <v>1.2</v>
      </c>
      <c r="P44" s="24">
        <v>0.8</v>
      </c>
      <c r="Q44" s="24">
        <v>1.3</v>
      </c>
    </row>
    <row r="45" spans="1:17" s="1" customFormat="1" ht="14.25">
      <c r="A45" s="4" t="s">
        <v>45</v>
      </c>
      <c r="B45" s="5">
        <v>94704</v>
      </c>
      <c r="C45" s="5">
        <v>38375</v>
      </c>
      <c r="D45" s="5">
        <v>22222</v>
      </c>
      <c r="E45" s="5">
        <v>34107</v>
      </c>
      <c r="F45" s="24">
        <v>210.4</v>
      </c>
      <c r="G45" s="24">
        <v>76.3</v>
      </c>
      <c r="H45" s="24">
        <v>39.6</v>
      </c>
      <c r="I45" s="24">
        <v>94.6</v>
      </c>
      <c r="J45" s="24">
        <v>14</v>
      </c>
      <c r="K45" s="24">
        <v>5.7</v>
      </c>
      <c r="L45" s="24">
        <v>3.3</v>
      </c>
      <c r="M45" s="24">
        <v>5</v>
      </c>
      <c r="N45" s="24">
        <v>3.1</v>
      </c>
      <c r="O45" s="24">
        <v>1.3</v>
      </c>
      <c r="P45" s="24">
        <v>0.7</v>
      </c>
      <c r="Q45" s="24">
        <v>1.1</v>
      </c>
    </row>
    <row r="46" spans="1:17" s="1" customFormat="1" ht="14.25">
      <c r="A46" s="4" t="s">
        <v>46</v>
      </c>
      <c r="B46" s="5">
        <v>88134</v>
      </c>
      <c r="C46" s="5">
        <v>39159</v>
      </c>
      <c r="D46" s="5">
        <v>20508</v>
      </c>
      <c r="E46" s="5">
        <v>28467</v>
      </c>
      <c r="F46" s="24">
        <v>180.6</v>
      </c>
      <c r="G46" s="24">
        <v>73.3</v>
      </c>
      <c r="H46" s="24">
        <v>34</v>
      </c>
      <c r="I46" s="24">
        <v>73.3</v>
      </c>
      <c r="J46" s="24">
        <v>11.8</v>
      </c>
      <c r="K46" s="24">
        <v>5.3</v>
      </c>
      <c r="L46" s="24">
        <v>2.8</v>
      </c>
      <c r="M46" s="24">
        <v>3.8</v>
      </c>
      <c r="N46" s="24">
        <v>2.7</v>
      </c>
      <c r="O46" s="24">
        <v>1.2</v>
      </c>
      <c r="P46" s="24">
        <v>0.6</v>
      </c>
      <c r="Q46" s="24">
        <v>0.9</v>
      </c>
    </row>
    <row r="47" spans="1:17" s="1" customFormat="1" ht="14.25">
      <c r="A47" s="4" t="s">
        <v>47</v>
      </c>
      <c r="B47" s="5">
        <v>92448</v>
      </c>
      <c r="C47" s="5">
        <v>42944</v>
      </c>
      <c r="D47" s="5">
        <v>20513</v>
      </c>
      <c r="E47" s="5">
        <v>28991</v>
      </c>
      <c r="F47" s="24">
        <v>180</v>
      </c>
      <c r="G47" s="24">
        <v>76.9</v>
      </c>
      <c r="H47" s="24">
        <v>33.2</v>
      </c>
      <c r="I47" s="24">
        <v>70</v>
      </c>
      <c r="J47" s="24">
        <v>11.4</v>
      </c>
      <c r="K47" s="24">
        <v>5.3</v>
      </c>
      <c r="L47" s="24">
        <v>2.5</v>
      </c>
      <c r="M47" s="24">
        <v>3.6</v>
      </c>
      <c r="N47" s="24">
        <v>2.7</v>
      </c>
      <c r="O47" s="24">
        <v>1.2</v>
      </c>
      <c r="P47" s="24">
        <v>0.6</v>
      </c>
      <c r="Q47" s="24">
        <v>0.8</v>
      </c>
    </row>
    <row r="48" spans="1:17" s="1" customFormat="1" ht="14.25">
      <c r="A48" s="4" t="s">
        <v>48</v>
      </c>
      <c r="B48" s="5">
        <v>97553</v>
      </c>
      <c r="C48" s="5">
        <v>45978</v>
      </c>
      <c r="D48" s="5">
        <v>22693</v>
      </c>
      <c r="E48" s="5">
        <v>28882</v>
      </c>
      <c r="F48" s="24">
        <v>181.3</v>
      </c>
      <c r="G48" s="24">
        <v>79.2</v>
      </c>
      <c r="H48" s="24">
        <v>36.5</v>
      </c>
      <c r="I48" s="24">
        <v>65.6</v>
      </c>
      <c r="J48" s="24">
        <v>11.5</v>
      </c>
      <c r="K48" s="24">
        <v>5.4</v>
      </c>
      <c r="L48" s="24">
        <v>2.7</v>
      </c>
      <c r="M48" s="24">
        <v>3.4</v>
      </c>
      <c r="N48" s="24">
        <v>2.5</v>
      </c>
      <c r="O48" s="24">
        <v>1.2</v>
      </c>
      <c r="P48" s="24">
        <v>0.6</v>
      </c>
      <c r="Q48" s="24">
        <v>0.8</v>
      </c>
    </row>
    <row r="49" spans="1:17" s="1" customFormat="1" ht="14.25">
      <c r="A49" s="4" t="s">
        <v>49</v>
      </c>
      <c r="B49" s="5">
        <v>105852</v>
      </c>
      <c r="C49" s="5">
        <v>50059</v>
      </c>
      <c r="D49" s="5">
        <v>24901</v>
      </c>
      <c r="E49" s="5">
        <v>30893</v>
      </c>
      <c r="F49" s="24">
        <v>189.6</v>
      </c>
      <c r="G49" s="24">
        <v>83.5</v>
      </c>
      <c r="H49" s="24">
        <v>39.5</v>
      </c>
      <c r="I49" s="24">
        <v>66.6</v>
      </c>
      <c r="J49" s="24">
        <v>11.2</v>
      </c>
      <c r="K49" s="24">
        <v>5.3</v>
      </c>
      <c r="L49" s="24">
        <v>2.6</v>
      </c>
      <c r="M49" s="24">
        <v>3.3</v>
      </c>
      <c r="N49" s="24">
        <v>2.6</v>
      </c>
      <c r="O49" s="24">
        <v>1.2</v>
      </c>
      <c r="P49" s="24">
        <v>0.6</v>
      </c>
      <c r="Q49" s="24">
        <v>0.7</v>
      </c>
    </row>
    <row r="50" spans="1:17" s="1" customFormat="1" ht="14.25">
      <c r="A50" s="4" t="s">
        <v>50</v>
      </c>
      <c r="B50" s="5">
        <v>112331</v>
      </c>
      <c r="C50" s="5">
        <v>54978</v>
      </c>
      <c r="D50" s="5">
        <v>26268</v>
      </c>
      <c r="E50" s="5">
        <v>31084</v>
      </c>
      <c r="F50" s="24">
        <v>194.4</v>
      </c>
      <c r="G50" s="24">
        <v>89.3</v>
      </c>
      <c r="H50" s="24">
        <v>40.7</v>
      </c>
      <c r="I50" s="24">
        <v>64.5</v>
      </c>
      <c r="J50" s="24">
        <v>11.3</v>
      </c>
      <c r="K50" s="24">
        <v>5.6</v>
      </c>
      <c r="L50" s="24">
        <v>2.7</v>
      </c>
      <c r="M50" s="24">
        <v>3.1</v>
      </c>
      <c r="N50" s="24">
        <v>2.6</v>
      </c>
      <c r="O50" s="24">
        <v>1.2</v>
      </c>
      <c r="P50" s="24">
        <v>0.6</v>
      </c>
      <c r="Q50" s="24">
        <v>0.7</v>
      </c>
    </row>
    <row r="51" spans="1:17" s="1" customFormat="1" ht="14.25">
      <c r="A51" s="4" t="s">
        <v>51</v>
      </c>
      <c r="B51" s="5">
        <v>108400</v>
      </c>
      <c r="C51" s="5">
        <v>58487</v>
      </c>
      <c r="D51" s="5">
        <v>23849</v>
      </c>
      <c r="E51" s="5">
        <v>26064</v>
      </c>
      <c r="F51" s="24">
        <v>179.3</v>
      </c>
      <c r="G51" s="24">
        <v>92.1</v>
      </c>
      <c r="H51" s="24">
        <v>35.7</v>
      </c>
      <c r="I51" s="24">
        <v>51.5</v>
      </c>
      <c r="J51" s="24">
        <v>10.8</v>
      </c>
      <c r="K51" s="24">
        <v>5.8</v>
      </c>
      <c r="L51" s="24">
        <v>2.4</v>
      </c>
      <c r="M51" s="24">
        <v>2.6</v>
      </c>
      <c r="N51" s="24">
        <v>2.3</v>
      </c>
      <c r="O51" s="24">
        <v>1.3</v>
      </c>
      <c r="P51" s="24">
        <v>0.5</v>
      </c>
      <c r="Q51" s="24">
        <v>0.6</v>
      </c>
    </row>
    <row r="52" spans="1:17" s="1" customFormat="1" ht="14.25">
      <c r="A52" s="4" t="s">
        <v>52</v>
      </c>
      <c r="B52" s="5">
        <v>115342</v>
      </c>
      <c r="C52" s="5">
        <v>63101</v>
      </c>
      <c r="D52" s="5">
        <v>24888</v>
      </c>
      <c r="E52" s="5">
        <v>27353</v>
      </c>
      <c r="F52" s="24">
        <v>183.7</v>
      </c>
      <c r="G52" s="24">
        <v>95.6</v>
      </c>
      <c r="H52" s="24">
        <v>36.2</v>
      </c>
      <c r="I52" s="24">
        <v>51.9</v>
      </c>
      <c r="J52" s="24">
        <v>10.8</v>
      </c>
      <c r="K52" s="24">
        <v>5.9</v>
      </c>
      <c r="L52" s="24">
        <v>2.3</v>
      </c>
      <c r="M52" s="24">
        <v>2.6</v>
      </c>
      <c r="N52" s="24">
        <v>2.3</v>
      </c>
      <c r="O52" s="24">
        <v>1.3</v>
      </c>
      <c r="P52" s="24">
        <v>0.5</v>
      </c>
      <c r="Q52" s="24">
        <v>0.5</v>
      </c>
    </row>
    <row r="53" spans="1:17" s="1" customFormat="1" ht="14.25">
      <c r="A53" s="4" t="s">
        <v>53</v>
      </c>
      <c r="B53" s="5">
        <v>121928</v>
      </c>
      <c r="C53" s="5">
        <v>67861</v>
      </c>
      <c r="D53" s="5">
        <v>25296</v>
      </c>
      <c r="E53" s="5">
        <v>28771</v>
      </c>
      <c r="F53" s="24">
        <v>186.5</v>
      </c>
      <c r="G53" s="24">
        <v>98.4</v>
      </c>
      <c r="H53" s="24">
        <v>35.9</v>
      </c>
      <c r="I53" s="24">
        <v>52.1</v>
      </c>
      <c r="J53" s="24">
        <v>10.7</v>
      </c>
      <c r="K53" s="24">
        <v>5.9</v>
      </c>
      <c r="L53" s="24">
        <v>2.2</v>
      </c>
      <c r="M53" s="24">
        <v>2.5</v>
      </c>
      <c r="N53" s="24">
        <v>2.3</v>
      </c>
      <c r="O53" s="24">
        <v>1.3</v>
      </c>
      <c r="P53" s="24">
        <v>0.5</v>
      </c>
      <c r="Q53" s="24">
        <v>0.5</v>
      </c>
    </row>
    <row r="54" spans="1:17" s="1" customFormat="1" ht="14.25">
      <c r="A54" s="4" t="s">
        <v>54</v>
      </c>
      <c r="B54" s="5">
        <v>135325</v>
      </c>
      <c r="C54" s="5">
        <v>77264</v>
      </c>
      <c r="D54" s="5">
        <v>27185</v>
      </c>
      <c r="E54" s="5">
        <v>30876</v>
      </c>
      <c r="F54" s="24">
        <v>198.1</v>
      </c>
      <c r="G54" s="24">
        <v>107.6</v>
      </c>
      <c r="H54" s="24">
        <v>37.6</v>
      </c>
      <c r="I54" s="24">
        <v>53</v>
      </c>
      <c r="J54" s="24">
        <v>10.8</v>
      </c>
      <c r="K54" s="24">
        <v>6.2</v>
      </c>
      <c r="L54" s="24">
        <v>2.2</v>
      </c>
      <c r="M54" s="24">
        <v>2.5</v>
      </c>
      <c r="N54" s="24">
        <v>2.4</v>
      </c>
      <c r="O54" s="24">
        <v>1.3</v>
      </c>
      <c r="P54" s="24">
        <v>0.5</v>
      </c>
      <c r="Q54" s="24">
        <v>0.5</v>
      </c>
    </row>
    <row r="55" spans="1:17" s="1" customFormat="1" ht="14.25">
      <c r="A55" s="4" t="s">
        <v>55</v>
      </c>
      <c r="B55" s="5">
        <v>154519</v>
      </c>
      <c r="C55" s="5">
        <v>92865</v>
      </c>
      <c r="D55" s="5">
        <v>28237</v>
      </c>
      <c r="E55" s="5">
        <v>33417</v>
      </c>
      <c r="F55" s="24">
        <v>216.5</v>
      </c>
      <c r="G55" s="24">
        <v>124.1</v>
      </c>
      <c r="H55" s="24">
        <v>38.2</v>
      </c>
      <c r="I55" s="24">
        <v>54.2</v>
      </c>
      <c r="J55" s="24">
        <v>11.7</v>
      </c>
      <c r="K55" s="24">
        <v>7</v>
      </c>
      <c r="L55" s="24">
        <v>2.1</v>
      </c>
      <c r="M55" s="24">
        <v>2.5</v>
      </c>
      <c r="N55" s="24">
        <v>2.6</v>
      </c>
      <c r="O55" s="24">
        <v>1.6</v>
      </c>
      <c r="P55" s="24">
        <v>0.5</v>
      </c>
      <c r="Q55" s="24">
        <v>0.6</v>
      </c>
    </row>
    <row r="56" spans="1:17" s="1" customFormat="1" ht="14.25">
      <c r="A56" s="4" t="s">
        <v>56</v>
      </c>
      <c r="B56" s="5">
        <v>178065</v>
      </c>
      <c r="C56" s="5">
        <v>112522</v>
      </c>
      <c r="D56" s="5">
        <v>29297</v>
      </c>
      <c r="E56" s="5">
        <v>36247</v>
      </c>
      <c r="F56" s="24">
        <v>242.2</v>
      </c>
      <c r="G56" s="24">
        <v>146.1</v>
      </c>
      <c r="H56" s="24">
        <v>39.5</v>
      </c>
      <c r="I56" s="24">
        <v>56.6</v>
      </c>
      <c r="J56" s="24">
        <v>12.9</v>
      </c>
      <c r="K56" s="24">
        <v>8.1</v>
      </c>
      <c r="L56" s="24">
        <v>2.1</v>
      </c>
      <c r="M56" s="24">
        <v>2.6</v>
      </c>
      <c r="N56" s="24">
        <v>2.9</v>
      </c>
      <c r="O56" s="24">
        <v>1.8</v>
      </c>
      <c r="P56" s="24">
        <v>0.5</v>
      </c>
      <c r="Q56" s="24">
        <v>0.6</v>
      </c>
    </row>
    <row r="57" spans="1:17" s="1" customFormat="1" ht="14.25">
      <c r="A57" s="4" t="s">
        <v>57</v>
      </c>
      <c r="B57" s="5">
        <v>193612</v>
      </c>
      <c r="C57" s="5">
        <v>124155</v>
      </c>
      <c r="D57" s="5">
        <v>31170</v>
      </c>
      <c r="E57" s="5">
        <v>38287</v>
      </c>
      <c r="F57" s="24">
        <v>256.3</v>
      </c>
      <c r="G57" s="24">
        <v>157.5</v>
      </c>
      <c r="H57" s="24">
        <v>41.4</v>
      </c>
      <c r="I57" s="24">
        <v>57.5</v>
      </c>
      <c r="J57" s="24">
        <v>13.7</v>
      </c>
      <c r="K57" s="24">
        <v>8.8</v>
      </c>
      <c r="L57" s="24">
        <v>2.2</v>
      </c>
      <c r="M57" s="24">
        <v>2.7</v>
      </c>
      <c r="N57" s="24">
        <v>2.9</v>
      </c>
      <c r="O57" s="24">
        <v>1.9</v>
      </c>
      <c r="P57" s="24">
        <v>0.5</v>
      </c>
      <c r="Q57" s="24">
        <v>0.6</v>
      </c>
    </row>
    <row r="58" spans="1:17" s="1" customFormat="1" ht="14.25">
      <c r="A58" s="4" t="s">
        <v>58</v>
      </c>
      <c r="B58" s="5">
        <v>210596</v>
      </c>
      <c r="C58" s="5">
        <v>134153</v>
      </c>
      <c r="D58" s="5">
        <v>35274</v>
      </c>
      <c r="E58" s="5">
        <v>41170</v>
      </c>
      <c r="F58" s="24">
        <v>272.8</v>
      </c>
      <c r="G58" s="24">
        <v>166.9</v>
      </c>
      <c r="H58" s="24">
        <v>45.9</v>
      </c>
      <c r="I58" s="24">
        <v>60.1</v>
      </c>
      <c r="J58" s="24">
        <v>14.4</v>
      </c>
      <c r="K58" s="24">
        <v>9.2</v>
      </c>
      <c r="L58" s="24">
        <v>2.4</v>
      </c>
      <c r="M58" s="24">
        <v>2.8</v>
      </c>
      <c r="N58" s="24">
        <v>3</v>
      </c>
      <c r="O58" s="24">
        <v>1.9</v>
      </c>
      <c r="P58" s="24">
        <v>0.5</v>
      </c>
      <c r="Q58" s="24">
        <v>0.6</v>
      </c>
    </row>
    <row r="59" spans="1:17" s="1" customFormat="1" ht="14.25">
      <c r="A59" s="4" t="s">
        <v>59</v>
      </c>
      <c r="B59" s="5">
        <v>224991</v>
      </c>
      <c r="C59" s="5">
        <v>144427</v>
      </c>
      <c r="D59" s="5">
        <v>39579</v>
      </c>
      <c r="E59" s="5">
        <v>40985</v>
      </c>
      <c r="F59" s="24">
        <v>283.5</v>
      </c>
      <c r="G59" s="24">
        <v>175.6</v>
      </c>
      <c r="H59" s="24">
        <v>50</v>
      </c>
      <c r="I59" s="24">
        <v>57.9</v>
      </c>
      <c r="J59" s="24">
        <v>14.8</v>
      </c>
      <c r="K59" s="24">
        <v>9.5</v>
      </c>
      <c r="L59" s="24">
        <v>2.6</v>
      </c>
      <c r="M59" s="24">
        <v>2.7</v>
      </c>
      <c r="N59" s="24">
        <v>3.1</v>
      </c>
      <c r="O59" s="24">
        <v>2</v>
      </c>
      <c r="P59" s="24">
        <v>0.5</v>
      </c>
      <c r="Q59" s="24">
        <v>0.6</v>
      </c>
    </row>
    <row r="60" spans="1:17" s="1" customFormat="1" ht="14.25">
      <c r="A60" s="4" t="s">
        <v>60</v>
      </c>
      <c r="B60" s="5">
        <v>227811</v>
      </c>
      <c r="C60" s="5">
        <v>146493</v>
      </c>
      <c r="D60" s="5">
        <v>40355</v>
      </c>
      <c r="E60" s="5">
        <v>40963</v>
      </c>
      <c r="F60" s="24">
        <v>280.4</v>
      </c>
      <c r="G60" s="24">
        <v>174.5</v>
      </c>
      <c r="H60" s="24">
        <v>50</v>
      </c>
      <c r="I60" s="24">
        <v>55.8</v>
      </c>
      <c r="J60" s="24">
        <v>14.6</v>
      </c>
      <c r="K60" s="24">
        <v>9.4</v>
      </c>
      <c r="L60" s="24">
        <v>2.6</v>
      </c>
      <c r="M60" s="24">
        <v>2.6</v>
      </c>
      <c r="N60" s="24">
        <v>3</v>
      </c>
      <c r="O60" s="24">
        <v>1.9</v>
      </c>
      <c r="P60" s="24">
        <v>0.5</v>
      </c>
      <c r="Q60" s="24">
        <v>0.5</v>
      </c>
    </row>
    <row r="61" spans="1:17" s="1" customFormat="1" ht="14.25">
      <c r="A61" s="4" t="s">
        <v>61</v>
      </c>
      <c r="B61" s="5">
        <v>234160</v>
      </c>
      <c r="C61" s="5">
        <v>148236</v>
      </c>
      <c r="D61" s="5">
        <v>41485</v>
      </c>
      <c r="E61" s="5">
        <v>44439</v>
      </c>
      <c r="F61" s="24">
        <v>283</v>
      </c>
      <c r="G61" s="24">
        <v>173</v>
      </c>
      <c r="H61" s="24">
        <v>50.8</v>
      </c>
      <c r="I61" s="24">
        <v>59.2</v>
      </c>
      <c r="J61" s="24">
        <v>14.6</v>
      </c>
      <c r="K61" s="24">
        <v>9.3</v>
      </c>
      <c r="L61" s="24">
        <v>2.6</v>
      </c>
      <c r="M61" s="24">
        <v>2.8</v>
      </c>
      <c r="N61" s="24">
        <v>2.9</v>
      </c>
      <c r="O61" s="24">
        <v>1.8</v>
      </c>
      <c r="P61" s="24">
        <v>0.5</v>
      </c>
      <c r="Q61" s="24">
        <v>0.5</v>
      </c>
    </row>
    <row r="62" spans="1:17" s="1" customFormat="1" ht="14.25">
      <c r="A62" s="4" t="s">
        <v>62</v>
      </c>
      <c r="B62" s="5">
        <v>246128</v>
      </c>
      <c r="C62" s="5">
        <v>160305</v>
      </c>
      <c r="D62" s="5">
        <v>41105</v>
      </c>
      <c r="E62" s="5">
        <v>44718</v>
      </c>
      <c r="F62" s="24">
        <v>293.8</v>
      </c>
      <c r="G62" s="24">
        <v>185</v>
      </c>
      <c r="H62" s="24">
        <v>49.7</v>
      </c>
      <c r="I62" s="24">
        <v>59.1</v>
      </c>
      <c r="J62" s="24">
        <v>14.9</v>
      </c>
      <c r="K62" s="24">
        <v>9.7</v>
      </c>
      <c r="L62" s="24">
        <v>2.5</v>
      </c>
      <c r="M62" s="24">
        <v>2.7</v>
      </c>
      <c r="N62" s="24">
        <v>2.8</v>
      </c>
      <c r="O62" s="24">
        <v>1.9</v>
      </c>
      <c r="P62" s="24">
        <v>0.5</v>
      </c>
      <c r="Q62" s="24">
        <v>0.5</v>
      </c>
    </row>
    <row r="63" spans="1:17" s="1" customFormat="1" ht="14.25">
      <c r="A63" s="4" t="s">
        <v>63</v>
      </c>
      <c r="B63" s="5">
        <v>267886</v>
      </c>
      <c r="C63" s="5">
        <v>172384</v>
      </c>
      <c r="D63" s="5">
        <v>43938</v>
      </c>
      <c r="E63" s="5">
        <v>51564</v>
      </c>
      <c r="F63" s="24">
        <v>314.7</v>
      </c>
      <c r="G63" s="24">
        <v>196.3</v>
      </c>
      <c r="H63" s="24">
        <v>52.4</v>
      </c>
      <c r="I63" s="24">
        <v>66</v>
      </c>
      <c r="J63" s="24">
        <v>15.7</v>
      </c>
      <c r="K63" s="24">
        <v>10.1</v>
      </c>
      <c r="L63" s="24">
        <v>2.6</v>
      </c>
      <c r="M63" s="24">
        <v>3</v>
      </c>
      <c r="N63" s="24">
        <v>2.9</v>
      </c>
      <c r="O63" s="24">
        <v>1.9</v>
      </c>
      <c r="P63" s="24">
        <v>0.5</v>
      </c>
      <c r="Q63" s="24">
        <v>0.6</v>
      </c>
    </row>
    <row r="64" spans="1:17" s="1" customFormat="1" ht="14.25">
      <c r="A64" s="4" t="s">
        <v>64</v>
      </c>
      <c r="B64" s="5">
        <v>285874</v>
      </c>
      <c r="C64" s="5">
        <v>182592</v>
      </c>
      <c r="D64" s="5">
        <v>48655</v>
      </c>
      <c r="E64" s="5">
        <v>54627</v>
      </c>
      <c r="F64" s="24">
        <v>326.7</v>
      </c>
      <c r="G64" s="24">
        <v>203.1</v>
      </c>
      <c r="H64" s="24">
        <v>56.5</v>
      </c>
      <c r="I64" s="24">
        <v>67</v>
      </c>
      <c r="J64" s="24">
        <v>16</v>
      </c>
      <c r="K64" s="24">
        <v>10.2</v>
      </c>
      <c r="L64" s="24">
        <v>2.7</v>
      </c>
      <c r="M64" s="24">
        <v>3.1</v>
      </c>
      <c r="N64" s="24">
        <v>2.9</v>
      </c>
      <c r="O64" s="24">
        <v>1.9</v>
      </c>
      <c r="P64" s="24">
        <v>0.5</v>
      </c>
      <c r="Q64" s="24">
        <v>0.6</v>
      </c>
    </row>
    <row r="65" spans="1:17" s="1" customFormat="1" ht="14.25">
      <c r="A65" s="4" t="s">
        <v>65</v>
      </c>
      <c r="B65" s="5">
        <v>318542</v>
      </c>
      <c r="C65" s="5">
        <v>203920</v>
      </c>
      <c r="D65" s="5">
        <v>53403</v>
      </c>
      <c r="E65" s="5">
        <v>61219</v>
      </c>
      <c r="F65" s="24">
        <v>354.8</v>
      </c>
      <c r="G65" s="24">
        <v>221.9</v>
      </c>
      <c r="H65" s="24">
        <v>60.7</v>
      </c>
      <c r="I65" s="24">
        <v>72.3</v>
      </c>
      <c r="J65" s="24">
        <v>17.1</v>
      </c>
      <c r="K65" s="24">
        <v>10.9</v>
      </c>
      <c r="L65" s="24">
        <v>2.9</v>
      </c>
      <c r="M65" s="24">
        <v>3.3</v>
      </c>
      <c r="N65" s="24">
        <v>3.1</v>
      </c>
      <c r="O65" s="24">
        <v>2</v>
      </c>
      <c r="P65" s="24">
        <v>0.5</v>
      </c>
      <c r="Q65" s="24">
        <v>0.6</v>
      </c>
    </row>
    <row r="66" spans="1:17" s="1" customFormat="1" ht="14.25">
      <c r="A66" s="4" t="s">
        <v>66</v>
      </c>
      <c r="B66" s="5">
        <v>352895</v>
      </c>
      <c r="C66" s="5">
        <v>227373</v>
      </c>
      <c r="D66" s="5">
        <v>58661</v>
      </c>
      <c r="E66" s="5">
        <v>66861</v>
      </c>
      <c r="F66" s="24">
        <v>387.3</v>
      </c>
      <c r="G66" s="24">
        <v>244.5</v>
      </c>
      <c r="H66" s="24">
        <v>65.6</v>
      </c>
      <c r="I66" s="24">
        <v>77.2</v>
      </c>
      <c r="J66" s="24">
        <v>17.5</v>
      </c>
      <c r="K66" s="24">
        <v>11.3</v>
      </c>
      <c r="L66" s="24">
        <v>2.9</v>
      </c>
      <c r="M66" s="24">
        <v>3.3</v>
      </c>
      <c r="N66" s="24">
        <v>3.3</v>
      </c>
      <c r="O66" s="24">
        <v>2.2</v>
      </c>
      <c r="P66" s="24">
        <v>0.6</v>
      </c>
      <c r="Q66" s="24">
        <v>0.6</v>
      </c>
    </row>
    <row r="67" spans="1:17" s="1" customFormat="1" ht="14.25">
      <c r="A67" s="4" t="s">
        <v>67</v>
      </c>
      <c r="B67" s="5">
        <v>388542</v>
      </c>
      <c r="C67" s="5">
        <v>246570</v>
      </c>
      <c r="D67" s="5">
        <v>59843</v>
      </c>
      <c r="E67" s="5">
        <v>82129</v>
      </c>
      <c r="F67" s="24">
        <v>416.1</v>
      </c>
      <c r="G67" s="24">
        <v>259.8</v>
      </c>
      <c r="H67" s="24">
        <v>66.1</v>
      </c>
      <c r="I67" s="24">
        <v>90.1</v>
      </c>
      <c r="J67" s="24">
        <v>18</v>
      </c>
      <c r="K67" s="24">
        <v>11.4</v>
      </c>
      <c r="L67" s="24">
        <v>2.8</v>
      </c>
      <c r="M67" s="24">
        <v>3.8</v>
      </c>
      <c r="N67" s="24">
        <v>3.5</v>
      </c>
      <c r="O67" s="24">
        <v>2.2</v>
      </c>
      <c r="P67" s="24">
        <v>0.5</v>
      </c>
      <c r="Q67" s="24">
        <v>0.7</v>
      </c>
    </row>
    <row r="68" spans="1:17" s="1" customFormat="1" ht="14.25">
      <c r="A68" s="4" t="s">
        <v>68</v>
      </c>
      <c r="B68" s="5">
        <v>407512</v>
      </c>
      <c r="C68" s="5">
        <v>262177</v>
      </c>
      <c r="D68" s="5">
        <v>59411</v>
      </c>
      <c r="E68" s="5">
        <v>85924</v>
      </c>
      <c r="F68" s="24">
        <v>424.2</v>
      </c>
      <c r="G68" s="24">
        <v>270</v>
      </c>
      <c r="H68" s="24">
        <v>63.9</v>
      </c>
      <c r="I68" s="24">
        <v>90.4</v>
      </c>
      <c r="J68" s="24">
        <v>17.8</v>
      </c>
      <c r="K68" s="24">
        <v>11.4</v>
      </c>
      <c r="L68" s="24">
        <v>2.6</v>
      </c>
      <c r="M68" s="24">
        <v>3.7</v>
      </c>
      <c r="N68" s="24">
        <v>3.5</v>
      </c>
      <c r="O68" s="24">
        <v>2.2</v>
      </c>
      <c r="P68" s="24">
        <v>0.5</v>
      </c>
      <c r="Q68" s="24">
        <v>0.7</v>
      </c>
    </row>
    <row r="69" spans="1:17" s="1" customFormat="1" ht="14.25">
      <c r="A69" s="4" t="s">
        <v>69</v>
      </c>
      <c r="B69" s="5">
        <v>428018</v>
      </c>
      <c r="C69" s="5">
        <v>273898</v>
      </c>
      <c r="D69" s="5">
        <v>60848</v>
      </c>
      <c r="E69" s="5">
        <v>93272</v>
      </c>
      <c r="F69" s="24">
        <v>428</v>
      </c>
      <c r="G69" s="24">
        <v>273.9</v>
      </c>
      <c r="H69" s="24">
        <v>60.8</v>
      </c>
      <c r="I69" s="24">
        <v>93.3</v>
      </c>
      <c r="J69" s="24">
        <v>17.3</v>
      </c>
      <c r="K69" s="24">
        <v>11.1</v>
      </c>
      <c r="L69" s="24">
        <v>2.5</v>
      </c>
      <c r="M69" s="24">
        <v>3.8</v>
      </c>
      <c r="N69" s="24">
        <v>3.4</v>
      </c>
      <c r="O69" s="24">
        <v>2.2</v>
      </c>
      <c r="P69" s="24">
        <v>0.5</v>
      </c>
      <c r="Q69" s="24">
        <v>0.8</v>
      </c>
    </row>
    <row r="70" spans="1:17" s="1" customFormat="1" ht="14.25">
      <c r="A70" s="4" t="s">
        <v>70</v>
      </c>
      <c r="B70" s="5">
        <v>434099</v>
      </c>
      <c r="C70" s="5">
        <v>272585</v>
      </c>
      <c r="D70" s="5">
        <v>64114</v>
      </c>
      <c r="E70" s="5">
        <v>97400</v>
      </c>
      <c r="F70" s="24">
        <v>417.3</v>
      </c>
      <c r="G70" s="24">
        <v>264.4</v>
      </c>
      <c r="H70" s="24">
        <v>60.6</v>
      </c>
      <c r="I70" s="24">
        <v>92.4</v>
      </c>
      <c r="J70" s="24">
        <v>16.3</v>
      </c>
      <c r="K70" s="24">
        <v>10.3</v>
      </c>
      <c r="L70" s="24">
        <v>2.4</v>
      </c>
      <c r="M70" s="24">
        <v>3.7</v>
      </c>
      <c r="N70" s="24">
        <v>3.3</v>
      </c>
      <c r="O70" s="24">
        <v>2.1</v>
      </c>
      <c r="P70" s="24">
        <v>0.5</v>
      </c>
      <c r="Q70" s="24">
        <v>0.7</v>
      </c>
    </row>
    <row r="71" spans="1:17" s="1" customFormat="1" ht="14.25">
      <c r="A71" s="4" t="s">
        <v>71</v>
      </c>
      <c r="B71" s="5">
        <v>443797</v>
      </c>
      <c r="C71" s="5">
        <v>284362</v>
      </c>
      <c r="D71" s="5">
        <v>70762</v>
      </c>
      <c r="E71" s="5">
        <v>88673</v>
      </c>
      <c r="F71" s="24">
        <v>412.5</v>
      </c>
      <c r="G71" s="24">
        <v>269.4</v>
      </c>
      <c r="H71" s="24">
        <v>62.4</v>
      </c>
      <c r="I71" s="24">
        <v>80.7</v>
      </c>
      <c r="J71" s="24">
        <v>16.3</v>
      </c>
      <c r="K71" s="24">
        <v>10.4</v>
      </c>
      <c r="L71" s="24">
        <v>2.6</v>
      </c>
      <c r="M71" s="24">
        <v>3.2</v>
      </c>
      <c r="N71" s="24">
        <v>3.2</v>
      </c>
      <c r="O71" s="24">
        <v>2.1</v>
      </c>
      <c r="P71" s="24">
        <v>0.5</v>
      </c>
      <c r="Q71" s="24">
        <v>0.6</v>
      </c>
    </row>
    <row r="72" spans="1:17" s="1" customFormat="1" ht="14.25">
      <c r="A72" s="4" t="s">
        <v>72</v>
      </c>
      <c r="B72" s="5">
        <v>461317</v>
      </c>
      <c r="C72" s="5">
        <v>300820</v>
      </c>
      <c r="D72" s="5">
        <v>72718</v>
      </c>
      <c r="E72" s="5">
        <v>87779</v>
      </c>
      <c r="F72" s="24">
        <v>411.2</v>
      </c>
      <c r="G72" s="24">
        <v>274.8</v>
      </c>
      <c r="H72" s="24">
        <v>61.1</v>
      </c>
      <c r="I72" s="24">
        <v>75.2</v>
      </c>
      <c r="J72" s="24">
        <v>15.5</v>
      </c>
      <c r="K72" s="24">
        <v>10.1</v>
      </c>
      <c r="L72" s="24">
        <v>2.4</v>
      </c>
      <c r="M72" s="24">
        <v>2.9</v>
      </c>
      <c r="N72" s="24">
        <v>3.2</v>
      </c>
      <c r="O72" s="24">
        <v>2.1</v>
      </c>
      <c r="P72" s="24">
        <v>0.5</v>
      </c>
      <c r="Q72" s="24">
        <v>0.6</v>
      </c>
    </row>
    <row r="73" spans="1:17" s="1" customFormat="1" ht="14.25">
      <c r="A73" s="4" t="s">
        <v>73</v>
      </c>
      <c r="B73" s="5">
        <v>537991</v>
      </c>
      <c r="C73" s="5">
        <v>356692</v>
      </c>
      <c r="D73" s="5">
        <v>75212</v>
      </c>
      <c r="E73" s="5">
        <v>106087</v>
      </c>
      <c r="F73" s="24">
        <v>476.6</v>
      </c>
      <c r="G73" s="24">
        <v>324.9</v>
      </c>
      <c r="H73" s="24">
        <v>60.9</v>
      </c>
      <c r="I73" s="24">
        <v>90.8</v>
      </c>
      <c r="J73" s="24">
        <v>15.3</v>
      </c>
      <c r="K73" s="24">
        <v>10.1</v>
      </c>
      <c r="L73" s="24">
        <v>2.1</v>
      </c>
      <c r="M73" s="24">
        <v>3</v>
      </c>
      <c r="N73" s="24">
        <v>3.9</v>
      </c>
      <c r="O73" s="24">
        <v>2.6</v>
      </c>
      <c r="P73" s="24">
        <v>0.5</v>
      </c>
      <c r="Q73" s="24">
        <v>0.8</v>
      </c>
    </row>
    <row r="74" spans="1:17" s="1" customFormat="1" ht="14.25">
      <c r="A74" s="4" t="s">
        <v>74</v>
      </c>
      <c r="B74" s="5">
        <v>608390</v>
      </c>
      <c r="C74" s="5">
        <v>384480</v>
      </c>
      <c r="D74" s="5">
        <v>93274</v>
      </c>
      <c r="E74" s="5">
        <v>130636</v>
      </c>
      <c r="F74" s="24">
        <v>531.7</v>
      </c>
      <c r="G74" s="24">
        <v>343.7</v>
      </c>
      <c r="H74" s="24">
        <v>75.9</v>
      </c>
      <c r="I74" s="24">
        <v>112.1</v>
      </c>
      <c r="J74" s="24">
        <v>17.6</v>
      </c>
      <c r="K74" s="24">
        <v>11.1</v>
      </c>
      <c r="L74" s="24">
        <v>2.7</v>
      </c>
      <c r="M74" s="24">
        <v>3.8</v>
      </c>
      <c r="N74" s="24">
        <v>4.2</v>
      </c>
      <c r="O74" s="24">
        <v>2.7</v>
      </c>
      <c r="P74" s="24">
        <v>0.6</v>
      </c>
      <c r="Q74" s="24">
        <v>0.9</v>
      </c>
    </row>
    <row r="75" spans="1:17" s="1" customFormat="1" ht="14.25">
      <c r="A75" s="4" t="s">
        <v>75</v>
      </c>
      <c r="B75" s="5">
        <v>606766</v>
      </c>
      <c r="C75" s="5">
        <v>387806</v>
      </c>
      <c r="D75" s="5">
        <v>96546</v>
      </c>
      <c r="E75" s="5">
        <v>122414</v>
      </c>
      <c r="F75" s="24">
        <v>514.6</v>
      </c>
      <c r="G75" s="24">
        <v>336.7</v>
      </c>
      <c r="H75" s="24">
        <v>76.2</v>
      </c>
      <c r="I75" s="24">
        <v>101.8</v>
      </c>
      <c r="J75" s="24">
        <v>16.8</v>
      </c>
      <c r="K75" s="24">
        <v>10.8</v>
      </c>
      <c r="L75" s="24">
        <v>2.7</v>
      </c>
      <c r="M75" s="24">
        <v>3.4</v>
      </c>
      <c r="N75" s="24">
        <v>4.1</v>
      </c>
      <c r="O75" s="24">
        <v>2.6</v>
      </c>
      <c r="P75" s="24">
        <v>0.6</v>
      </c>
      <c r="Q75" s="24">
        <v>0.8</v>
      </c>
    </row>
    <row r="76" spans="1:17" s="1" customFormat="1" ht="14.25">
      <c r="A76" s="4">
        <v>2012</v>
      </c>
      <c r="B76" s="5">
        <v>612419</v>
      </c>
      <c r="C76" s="5">
        <v>368552</v>
      </c>
      <c r="D76" s="5">
        <v>96453</v>
      </c>
      <c r="E76" s="5">
        <v>147414</v>
      </c>
      <c r="F76" s="24">
        <v>504.4</v>
      </c>
      <c r="G76" s="24">
        <v>311.6</v>
      </c>
      <c r="H76" s="24">
        <v>73.9</v>
      </c>
      <c r="I76" s="24">
        <v>118.9</v>
      </c>
      <c r="J76" s="24">
        <v>16.1</v>
      </c>
      <c r="K76" s="24">
        <v>9.7</v>
      </c>
      <c r="L76" s="24">
        <v>2.5</v>
      </c>
      <c r="M76" s="24">
        <v>3.9</v>
      </c>
      <c r="N76" s="24">
        <v>3.9</v>
      </c>
      <c r="O76" s="24">
        <v>2.4</v>
      </c>
      <c r="P76" s="24">
        <v>0.6</v>
      </c>
      <c r="Q76" s="24">
        <v>0.9</v>
      </c>
    </row>
    <row r="77" spans="1:17" s="1" customFormat="1" ht="14.25">
      <c r="A77" s="4">
        <v>2013</v>
      </c>
      <c r="B77" s="5">
        <v>632664</v>
      </c>
      <c r="C77" s="5">
        <v>399275</v>
      </c>
      <c r="D77" s="5">
        <v>108340</v>
      </c>
      <c r="E77" s="5">
        <v>125049</v>
      </c>
      <c r="F77" s="24">
        <v>509.6</v>
      </c>
      <c r="G77" s="24">
        <v>331.3</v>
      </c>
      <c r="H77" s="24">
        <v>80.5</v>
      </c>
      <c r="I77" s="24">
        <v>97.8</v>
      </c>
      <c r="J77" s="24">
        <v>16.6</v>
      </c>
      <c r="K77" s="24">
        <v>10.5</v>
      </c>
      <c r="L77" s="24">
        <v>2.8</v>
      </c>
      <c r="M77" s="24">
        <v>3.3</v>
      </c>
      <c r="N77" s="24">
        <v>3.9</v>
      </c>
      <c r="O77" s="24">
        <v>2.4</v>
      </c>
      <c r="P77" s="24">
        <v>0.7</v>
      </c>
      <c r="Q77" s="24">
        <v>0.8</v>
      </c>
    </row>
    <row r="78" spans="1:17" s="1" customFormat="1" ht="14.25">
      <c r="A78" s="4">
        <v>2014</v>
      </c>
      <c r="B78" s="5">
        <v>662087</v>
      </c>
      <c r="C78" s="5">
        <v>456598</v>
      </c>
      <c r="D78" s="5">
        <v>100838</v>
      </c>
      <c r="E78" s="5">
        <v>104651</v>
      </c>
      <c r="F78" s="24">
        <v>523.7</v>
      </c>
      <c r="G78" s="24">
        <v>371.7</v>
      </c>
      <c r="H78" s="24">
        <v>72.6</v>
      </c>
      <c r="I78" s="24">
        <v>79.4</v>
      </c>
      <c r="J78" s="24">
        <v>17.1</v>
      </c>
      <c r="K78" s="24">
        <v>11.8</v>
      </c>
      <c r="L78" s="24">
        <v>2.6</v>
      </c>
      <c r="M78" s="24">
        <v>2.7</v>
      </c>
      <c r="N78" s="24">
        <v>3.9</v>
      </c>
      <c r="O78" s="24">
        <v>2.7</v>
      </c>
      <c r="P78" s="24">
        <v>0.6</v>
      </c>
      <c r="Q78" s="24">
        <v>0.6</v>
      </c>
    </row>
    <row r="79" spans="1:17" s="1" customFormat="1" ht="14.25">
      <c r="A79" s="4">
        <v>2015</v>
      </c>
      <c r="B79" s="5">
        <v>672039</v>
      </c>
      <c r="C79" s="5">
        <v>489568</v>
      </c>
      <c r="D79" s="5">
        <v>90830</v>
      </c>
      <c r="E79" s="5">
        <v>91641</v>
      </c>
      <c r="F79" s="24">
        <v>521.1</v>
      </c>
      <c r="G79" s="24">
        <v>390.5</v>
      </c>
      <c r="H79" s="24">
        <v>63.3</v>
      </c>
      <c r="I79" s="24">
        <v>67.3</v>
      </c>
      <c r="J79" s="24">
        <v>16.6</v>
      </c>
      <c r="K79" s="24">
        <v>12.1</v>
      </c>
      <c r="L79" s="24">
        <v>2.2</v>
      </c>
      <c r="M79" s="24">
        <v>2.3</v>
      </c>
      <c r="N79" s="24">
        <v>3.7</v>
      </c>
      <c r="O79" s="24">
        <v>2.7</v>
      </c>
      <c r="P79" s="24">
        <v>0.5</v>
      </c>
      <c r="Q79" s="24">
        <v>0.5</v>
      </c>
    </row>
    <row r="80" spans="1:17" s="1" customFormat="1" ht="14.25">
      <c r="A80" s="4">
        <v>2016</v>
      </c>
      <c r="B80" s="5">
        <v>698754</v>
      </c>
      <c r="C80" s="5">
        <v>524551</v>
      </c>
      <c r="D80" s="5">
        <v>88977</v>
      </c>
      <c r="E80" s="5">
        <v>85226</v>
      </c>
      <c r="F80" s="24">
        <v>530.7</v>
      </c>
      <c r="G80" s="24">
        <v>410</v>
      </c>
      <c r="H80" s="24">
        <v>60.1</v>
      </c>
      <c r="I80" s="24">
        <v>60.6</v>
      </c>
      <c r="J80" s="24">
        <v>16.1</v>
      </c>
      <c r="K80" s="24">
        <v>12.1</v>
      </c>
      <c r="L80" s="24">
        <v>2.1</v>
      </c>
      <c r="M80" s="24">
        <v>2</v>
      </c>
      <c r="N80" s="24">
        <v>3.6</v>
      </c>
      <c r="O80" s="24">
        <v>2.7</v>
      </c>
      <c r="P80" s="24">
        <v>0.5</v>
      </c>
      <c r="Q80" s="24">
        <v>0.4</v>
      </c>
    </row>
    <row r="81" spans="1:17" s="1" customFormat="1" ht="14.25">
      <c r="A81" s="23">
        <v>2017</v>
      </c>
      <c r="B81" s="12">
        <v>719563</v>
      </c>
      <c r="C81" s="12">
        <v>542606</v>
      </c>
      <c r="D81" s="12">
        <v>91977</v>
      </c>
      <c r="E81" s="12">
        <v>84980</v>
      </c>
      <c r="F81" s="22">
        <v>533.9</v>
      </c>
      <c r="G81" s="22">
        <v>415.3</v>
      </c>
      <c r="H81" s="22">
        <v>60.1</v>
      </c>
      <c r="I81" s="22">
        <v>58.5</v>
      </c>
      <c r="J81" s="22">
        <v>15.9</v>
      </c>
      <c r="K81" s="22">
        <v>12</v>
      </c>
      <c r="L81" s="22">
        <v>2</v>
      </c>
      <c r="M81" s="22">
        <v>1.9</v>
      </c>
      <c r="N81" s="22">
        <v>3.5</v>
      </c>
      <c r="O81" s="22">
        <v>2.7</v>
      </c>
      <c r="P81" s="22">
        <v>0.5</v>
      </c>
      <c r="Q81" s="22">
        <v>0.4</v>
      </c>
    </row>
    <row r="82" spans="1:17" s="1" customFormat="1" ht="14.25">
      <c r="A82" s="21"/>
      <c r="B82" s="20"/>
      <c r="C82" s="20"/>
      <c r="D82" s="20"/>
      <c r="E82" s="20"/>
      <c r="F82" s="19"/>
      <c r="G82" s="19"/>
      <c r="H82" s="19"/>
      <c r="I82" s="19"/>
      <c r="J82" s="19">
        <f>AVERAGE(J24:J81)</f>
        <v>13.79827586206896</v>
      </c>
      <c r="K82" s="19"/>
      <c r="L82" s="19"/>
      <c r="M82" s="19"/>
      <c r="N82" s="19"/>
      <c r="O82" s="19"/>
      <c r="P82" s="19"/>
      <c r="Q82" s="19"/>
    </row>
    <row r="83" spans="1:12" s="1" customFormat="1" ht="39.75" customHeight="1">
      <c r="A83" s="29" t="s">
        <v>108</v>
      </c>
      <c r="B83" s="29"/>
      <c r="C83" s="29"/>
      <c r="D83" s="29"/>
      <c r="E83" s="29"/>
      <c r="F83" s="29"/>
      <c r="G83" s="29"/>
      <c r="H83" s="29"/>
      <c r="I83" s="29"/>
      <c r="J83" s="29"/>
      <c r="K83" s="1">
        <v>7.6</v>
      </c>
      <c r="L83" s="1">
        <v>17</v>
      </c>
    </row>
    <row r="84" ht="15">
      <c r="L84">
        <f>L83-K83</f>
        <v>9.4</v>
      </c>
    </row>
  </sheetData>
  <sheetProtection/>
  <mergeCells count="7">
    <mergeCell ref="N2:Q2"/>
    <mergeCell ref="A83:J83"/>
    <mergeCell ref="A1:K1"/>
    <mergeCell ref="A2:A3"/>
    <mergeCell ref="B2:E2"/>
    <mergeCell ref="F2:I2"/>
    <mergeCell ref="J2:M2"/>
  </mergeCells>
  <printOptions/>
  <pageMargins left="0.5" right="0.5" top="0.5" bottom="0.5"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F17" sqref="F1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Rizqi Rachmat</dc:creator>
  <cp:keywords/>
  <dc:description/>
  <cp:lastModifiedBy>rrachmat</cp:lastModifiedBy>
  <cp:lastPrinted>2012-07-30T21:23:46Z</cp:lastPrinted>
  <dcterms:created xsi:type="dcterms:W3CDTF">2001-10-01T15:23:41Z</dcterms:created>
  <dcterms:modified xsi:type="dcterms:W3CDTF">2012-07-31T15:46:42Z</dcterms:modified>
  <cp:category/>
  <cp:version/>
  <cp:contentType/>
  <cp:contentStatus/>
</cp:coreProperties>
</file>