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835" windowHeight="7680" activeTab="0"/>
  </bookViews>
  <sheets>
    <sheet name="C1. SSDI Benefits chart" sheetId="1" r:id="rId1"/>
    <sheet name="C2. Reasons Termination" sheetId="2" r:id="rId2"/>
    <sheet name="S1. Cost per benificiary" sheetId="3" r:id="rId3"/>
    <sheet name="Senate Data" sheetId="4" r:id="rId4"/>
    <sheet name="SSA Table 49" sheetId="5" r:id="rId5"/>
    <sheet name="SSI" sheetId="6" r:id="rId6"/>
    <sheet name="SSDI+SSI" sheetId="7" r:id="rId7"/>
    <sheet name="SSDI Terminations" sheetId="8" r:id="rId8"/>
    <sheet name="Chart6" sheetId="9" r:id="rId9"/>
    <sheet name="Chart7" sheetId="10" r:id="rId10"/>
    <sheet name="SSA Table 51" sheetId="11" r:id="rId11"/>
    <sheet name="Table 35 Awards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<sst xmlns="http://schemas.openxmlformats.org/spreadsheetml/2006/main" count="282" uniqueCount="153">
  <si>
    <t>Reasons for SSDI Worker Benefit Terminations, 2011</t>
  </si>
  <si>
    <t>Reached Full Retirement Age</t>
  </si>
  <si>
    <t>Death</t>
  </si>
  <si>
    <t>Medical Improvement</t>
  </si>
  <si>
    <t>Return to Work</t>
  </si>
  <si>
    <t>Other</t>
  </si>
  <si>
    <t>Total Terminations/Suspensions</t>
  </si>
  <si>
    <t>Reason for Termination</t>
  </si>
  <si>
    <t>Number of Beneficiaries</t>
  </si>
  <si>
    <t>Percentage of Terminations</t>
  </si>
  <si>
    <t>Year</t>
  </si>
  <si>
    <t>Total Benefits Paid 
($ billions)</t>
  </si>
  <si>
    <t>Total Number of Beneficiaries 
(million)</t>
  </si>
  <si>
    <t>Per Benificiary</t>
  </si>
  <si>
    <t>Annual Number of SSDI Beneficiaries in Current Payment Status</t>
  </si>
  <si>
    <t>Total</t>
  </si>
  <si>
    <t>Workers</t>
  </si>
  <si>
    <t>Widow(er)s</t>
  </si>
  <si>
    <t>Adult children</t>
  </si>
  <si>
    <t>Number</t>
  </si>
  <si>
    <t>Rate</t>
  </si>
  <si>
    <t>--</t>
  </si>
  <si>
    <r>
      <t>Table 49.</t>
    </r>
    <r>
      <rPr>
        <sz val="11"/>
        <color theme="1"/>
        <rFont val="Calibri"/>
        <family val="2"/>
      </rPr>
      <t>Number and rate,</t>
    </r>
    <r>
      <rPr>
        <b/>
        <sz val="10"/>
        <color indexed="8"/>
        <rFont val="Calibri"/>
        <family val="2"/>
      </rPr>
      <t> 1960–2011</t>
    </r>
  </si>
  <si>
    <t>Benefits Terminated for All Disabled Beneficiaries</t>
  </si>
  <si>
    <t>NOTES: The termination rate is the number of terminations per 1,000 beneficiaries in current-payment status.</t>
  </si>
  <si>
    <r>
      <t>Table 51.</t>
    </r>
    <r>
      <rPr>
        <sz val="11"/>
        <color theme="1"/>
        <rFont val="Calibri"/>
        <family val="2"/>
      </rPr>
      <t>Number and rate, by state or other area, 2011</t>
    </r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</si>
  <si>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</si>
  <si>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</si>
  <si>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</si>
  <si>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</si>
  <si>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</si>
  <si>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</si>
  <si>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</si>
  <si>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</si>
  <si>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</si>
  <si>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</si>
  <si>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</si>
  <si>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</si>
  <si>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</si>
  <si>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</si>
  <si>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</si>
  <si>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</si>
  <si>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</si>
  <si>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</si>
  <si>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</si>
  <si>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</si>
  <si>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</si>
  <si>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</si>
  <si>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</si>
  <si>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</si>
  <si>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</si>
  <si>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</si>
  <si>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</si>
  <si>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</si>
  <si>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</si>
  <si>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</si>
  <si>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</si>
  <si>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</si>
  <si>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</si>
  <si>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</si>
  <si>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</si>
  <si>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</si>
  <si>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</si>
  <si>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</si>
  <si>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</si>
  <si>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</si>
  <si>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</si>
  <si>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</si>
  <si>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</si>
  <si>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</si>
  <si>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</si>
  <si>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</si>
  <si>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</si>
  <si>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</si>
  <si>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</si>
  <si>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</si>
  <si>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</si>
  <si>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</si>
  <si>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</si>
  <si>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areas</t>
  </si>
  <si>
    <t>Puerto Rico</t>
  </si>
  <si>
    <r>
      <t>Other </t>
    </r>
    <r>
      <rPr>
        <sz val="7"/>
        <color indexed="8"/>
        <rFont val="Arial"/>
        <family val="2"/>
      </rPr>
      <t>a</t>
    </r>
  </si>
  <si>
    <t>CA</t>
  </si>
  <si>
    <t>TX</t>
  </si>
  <si>
    <t>FL</t>
  </si>
  <si>
    <t>NY</t>
  </si>
  <si>
    <t>PA</t>
  </si>
  <si>
    <t>NC</t>
  </si>
  <si>
    <t>OH</t>
  </si>
  <si>
    <t>MI</t>
  </si>
  <si>
    <t>IL</t>
  </si>
  <si>
    <t>GA</t>
  </si>
  <si>
    <t>TN</t>
  </si>
  <si>
    <t>AL</t>
  </si>
  <si>
    <t>NJ</t>
  </si>
  <si>
    <t>VA</t>
  </si>
  <si>
    <t>MO</t>
  </si>
  <si>
    <t>KY</t>
  </si>
  <si>
    <t>IN</t>
  </si>
  <si>
    <t>SC</t>
  </si>
  <si>
    <t>NA</t>
  </si>
  <si>
    <t>WA</t>
  </si>
  <si>
    <t>AZ</t>
  </si>
  <si>
    <t>LA</t>
  </si>
  <si>
    <t>WI</t>
  </si>
  <si>
    <t>AR</t>
  </si>
  <si>
    <t>MS</t>
  </si>
  <si>
    <t>OK</t>
  </si>
  <si>
    <t>MD</t>
  </si>
  <si>
    <t>MN</t>
  </si>
  <si>
    <t>OR</t>
  </si>
  <si>
    <t>WV</t>
  </si>
  <si>
    <t>CO</t>
  </si>
  <si>
    <t>CT</t>
  </si>
  <si>
    <t>IA</t>
  </si>
  <si>
    <t>KS</t>
  </si>
  <si>
    <t>NV</t>
  </si>
  <si>
    <t>NM</t>
  </si>
  <si>
    <t>MW</t>
  </si>
  <si>
    <t>NE</t>
  </si>
  <si>
    <t>UT</t>
  </si>
  <si>
    <t>ID</t>
  </si>
  <si>
    <t>NH</t>
  </si>
  <si>
    <t>RI</t>
  </si>
  <si>
    <t>DE</t>
  </si>
  <si>
    <t>HI</t>
  </si>
  <si>
    <t>MT</t>
  </si>
  <si>
    <t>VT</t>
  </si>
  <si>
    <t>SD</t>
  </si>
  <si>
    <t>ND</t>
  </si>
  <si>
    <t>DC</t>
  </si>
  <si>
    <t>AK</t>
  </si>
  <si>
    <t>SSDI</t>
  </si>
  <si>
    <t>SSI</t>
  </si>
  <si>
    <t>Total Benefits Paid ($ billions)</t>
  </si>
  <si>
    <t>Total Number of Recipients</t>
  </si>
  <si>
    <t>Per Beneficiary</t>
  </si>
  <si>
    <r>
      <t>Table 35.</t>
    </r>
    <r>
      <rPr>
        <sz val="11"/>
        <color theme="1"/>
        <rFont val="Calibri"/>
        <family val="2"/>
      </rPr>
      <t>Number, selected years </t>
    </r>
    <r>
      <rPr>
        <b/>
        <sz val="10"/>
        <color indexed="8"/>
        <rFont val="Calibri"/>
        <family val="2"/>
      </rPr>
      <t>1960–2011</t>
    </r>
  </si>
  <si>
    <r>
      <t>SOURCES: Social Security Administration. For years before 2000, </t>
    </r>
    <r>
      <rPr>
        <i/>
        <sz val="8"/>
        <color indexed="8"/>
        <rFont val="Arial"/>
        <family val="2"/>
      </rPr>
      <t>Annual Statistical Supplement to the Social Security Bulletin</t>
    </r>
    <r>
      <rPr>
        <sz val="8"/>
        <color indexed="8"/>
        <rFont val="Arial"/>
        <family val="2"/>
      </rPr>
      <t>, based on the Master Beneficiary Record, various sampling rates; from 2000 through 2001, Annual Award and Termination Transaction file, 1 percent sample; data after 2001 are 100 percent data.</t>
    </r>
  </si>
  <si>
    <t>NOTES: Data exclude closed period awards in 2002 and 2003 and expedited reinstatement cases since 2002.</t>
  </si>
  <si>
    <t>. . . = not applicable.</t>
  </si>
  <si>
    <t>CONTACT: (410) 965-0090 or statistics@ssa.gov.</t>
  </si>
  <si>
    <t>Workers and nondisabled dependents</t>
  </si>
  <si>
    <t>Adult children of—</t>
  </si>
  <si>
    <t>Spouses</t>
  </si>
  <si>
    <t>Children under age 18</t>
  </si>
  <si>
    <t>Students aged 18–19</t>
  </si>
  <si>
    <t>Retired workers</t>
  </si>
  <si>
    <t>Deceased workers</t>
  </si>
  <si>
    <t>Disabled workers</t>
  </si>
  <si>
    <t>. . .</t>
  </si>
  <si>
    <t>Awards to Disabled Beneficiaries and Nondisabled Dependents</t>
  </si>
  <si>
    <t>Awards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</si>
</sst>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6"/>
      <color indexed="56"/>
      <name val="Arial"/>
      <family val="0"/>
    </font>
    <font>
      <sz val="16"/>
      <color indexed="16"/>
      <name val="Arial"/>
      <family val="0"/>
    </font>
    <font>
      <sz val="24"/>
      <color indexed="8"/>
      <name val="Arial"/>
      <family val="0"/>
    </font>
    <font>
      <sz val="17"/>
      <color indexed="57"/>
      <name val="Arial"/>
      <family val="0"/>
    </font>
    <font>
      <sz val="17"/>
      <color indexed="16"/>
      <name val="Arial"/>
      <family val="0"/>
    </font>
    <font>
      <sz val="16"/>
      <color indexed="57"/>
      <name val="Arial"/>
      <family val="0"/>
    </font>
    <font>
      <sz val="14"/>
      <color indexed="57"/>
      <name val="Arial"/>
      <family val="0"/>
    </font>
    <font>
      <sz val="14"/>
      <color indexed="16"/>
      <name val="Arial"/>
      <family val="0"/>
    </font>
    <font>
      <sz val="10"/>
      <color indexed="8"/>
      <name val="Calibri"/>
      <family val="0"/>
    </font>
    <font>
      <sz val="18"/>
      <color indexed="8"/>
      <name val="Arial"/>
      <family val="0"/>
    </font>
    <font>
      <sz val="18"/>
      <color indexed="9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9.2"/>
      <color indexed="8"/>
      <name val="Arial"/>
      <family val="0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/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/>
      <top style="medium">
        <color rgb="FFC0C0C0"/>
      </top>
      <bottom style="medium">
        <color rgb="FFC0C0C0"/>
      </bottom>
    </border>
    <border>
      <left/>
      <right style="medium">
        <color rgb="FFC0C0C0"/>
      </right>
      <top style="medium">
        <color rgb="FFC0C0C0"/>
      </top>
      <bottom style="medium">
        <color rgb="FFC0C0C0"/>
      </bottom>
    </border>
    <border>
      <left/>
      <right/>
      <top style="medium">
        <color rgb="FFC0C0C0"/>
      </top>
      <bottom style="medium">
        <color rgb="FFC0C0C0"/>
      </bottom>
    </border>
    <border>
      <left/>
      <right/>
      <top style="medium">
        <color rgb="FF808080"/>
      </top>
      <bottom/>
    </border>
    <border>
      <left/>
      <right/>
      <top/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58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8" fillId="33" borderId="0" xfId="0" applyFont="1" applyFill="1" applyAlignment="1">
      <alignment horizontal="left" wrapText="1"/>
    </xf>
    <xf numFmtId="0" fontId="58" fillId="33" borderId="11" xfId="0" applyFont="1" applyFill="1" applyBorder="1" applyAlignment="1">
      <alignment horizontal="right" wrapText="1"/>
    </xf>
    <xf numFmtId="3" fontId="58" fillId="33" borderId="0" xfId="0" applyNumberFormat="1" applyFont="1" applyFill="1" applyAlignment="1">
      <alignment horizontal="right" wrapText="1"/>
    </xf>
    <xf numFmtId="0" fontId="58" fillId="33" borderId="0" xfId="0" applyFont="1" applyFill="1" applyAlignment="1">
      <alignment horizontal="right" wrapText="1"/>
    </xf>
    <xf numFmtId="0" fontId="56" fillId="0" borderId="0" xfId="0" applyFont="1" applyAlignment="1">
      <alignment/>
    </xf>
    <xf numFmtId="0" fontId="58" fillId="33" borderId="0" xfId="0" applyFont="1" applyFill="1" applyAlignment="1">
      <alignment horizontal="left" wrapText="1" indent="3"/>
    </xf>
    <xf numFmtId="0" fontId="58" fillId="33" borderId="0" xfId="0" applyFont="1" applyFill="1" applyAlignment="1">
      <alignment horizontal="left" wrapText="1" indent="1"/>
    </xf>
    <xf numFmtId="0" fontId="58" fillId="33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/>
    </xf>
    <xf numFmtId="166" fontId="0" fillId="0" borderId="10" xfId="44" applyNumberFormat="1" applyFont="1" applyBorder="1" applyAlignment="1">
      <alignment/>
    </xf>
    <xf numFmtId="165" fontId="0" fillId="0" borderId="0" xfId="42" applyNumberFormat="1" applyFont="1" applyAlignment="1">
      <alignment/>
    </xf>
    <xf numFmtId="43" fontId="0" fillId="0" borderId="10" xfId="0" applyNumberForma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8" fillId="33" borderId="14" xfId="0" applyNumberFormat="1" applyFont="1" applyFill="1" applyBorder="1" applyAlignment="1">
      <alignment horizontal="right" wrapText="1"/>
    </xf>
    <xf numFmtId="0" fontId="58" fillId="33" borderId="15" xfId="0" applyFont="1" applyFill="1" applyBorder="1" applyAlignment="1">
      <alignment horizontal="right" wrapText="1"/>
    </xf>
    <xf numFmtId="3" fontId="58" fillId="33" borderId="16" xfId="0" applyNumberFormat="1" applyFont="1" applyFill="1" applyBorder="1" applyAlignment="1">
      <alignment horizontal="right" wrapText="1"/>
    </xf>
    <xf numFmtId="0" fontId="58" fillId="33" borderId="17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9" fontId="0" fillId="0" borderId="0" xfId="58" applyFont="1" applyAlignment="1">
      <alignment/>
    </xf>
    <xf numFmtId="0" fontId="0" fillId="0" borderId="0" xfId="0" applyAlignment="1">
      <alignment horizontal="center"/>
    </xf>
    <xf numFmtId="9" fontId="0" fillId="0" borderId="10" xfId="58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59" fillId="33" borderId="21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58" fillId="33" borderId="22" xfId="0" applyFont="1" applyFill="1" applyBorder="1" applyAlignment="1">
      <alignment horizontal="left" wrapText="1"/>
    </xf>
    <xf numFmtId="0" fontId="58" fillId="33" borderId="23" xfId="0" applyFont="1" applyFill="1" applyBorder="1" applyAlignment="1">
      <alignment horizontal="left" wrapText="1"/>
    </xf>
    <xf numFmtId="0" fontId="58" fillId="33" borderId="24" xfId="0" applyFont="1" applyFill="1" applyBorder="1" applyAlignment="1">
      <alignment horizontal="center" wrapText="1"/>
    </xf>
    <xf numFmtId="0" fontId="58" fillId="33" borderId="25" xfId="0" applyFont="1" applyFill="1" applyBorder="1" applyAlignment="1">
      <alignment horizontal="center" wrapText="1"/>
    </xf>
    <xf numFmtId="0" fontId="58" fillId="33" borderId="0" xfId="0" applyFont="1" applyFill="1" applyAlignment="1">
      <alignment horizontal="right" wrapText="1"/>
    </xf>
    <xf numFmtId="0" fontId="58" fillId="33" borderId="26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right" wrapText="1"/>
    </xf>
    <xf numFmtId="0" fontId="58" fillId="33" borderId="23" xfId="0" applyFont="1" applyFill="1" applyBorder="1" applyAlignment="1">
      <alignment horizontal="right" wrapText="1"/>
    </xf>
    <xf numFmtId="0" fontId="60" fillId="33" borderId="27" xfId="0" applyFont="1" applyFill="1" applyBorder="1" applyAlignment="1">
      <alignment horizontal="left" wrapText="1"/>
    </xf>
    <xf numFmtId="0" fontId="60" fillId="33" borderId="0" xfId="0" applyFont="1" applyFill="1" applyAlignment="1">
      <alignment horizontal="left" wrapText="1"/>
    </xf>
    <xf numFmtId="0" fontId="50" fillId="33" borderId="28" xfId="52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705"/>
          <c:w val="0.9215"/>
          <c:h val="0.72175"/>
        </c:manualLayout>
      </c:layout>
      <c:barChart>
        <c:barDir val="col"/>
        <c:grouping val="clustered"/>
        <c:varyColors val="0"/>
        <c:ser>
          <c:idx val="0"/>
          <c:order val="1"/>
          <c:tx>
            <c:v>Total Awards to Beneficiaries</c:v>
          </c:tx>
          <c:spPr>
            <a:solidFill>
              <a:srgbClr val="4BACC6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'SSA Table 49'!$B$26:$B$57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'SSA Table 49'!$L$26:$L$57</c:f>
              <c:numCache>
                <c:ptCount val="32"/>
                <c:pt idx="0">
                  <c:v>933.597</c:v>
                </c:pt>
                <c:pt idx="1">
                  <c:v>826.34</c:v>
                </c:pt>
                <c:pt idx="2">
                  <c:v>672.333</c:v>
                </c:pt>
                <c:pt idx="3">
                  <c:v>661.467</c:v>
                </c:pt>
                <c:pt idx="4">
                  <c:v>730.135</c:v>
                </c:pt>
                <c:pt idx="5">
                  <c:v>763.363</c:v>
                </c:pt>
                <c:pt idx="6">
                  <c:v>809.424</c:v>
                </c:pt>
                <c:pt idx="7">
                  <c:v>799.18</c:v>
                </c:pt>
                <c:pt idx="8">
                  <c:v>795.69</c:v>
                </c:pt>
                <c:pt idx="9">
                  <c:v>801.893</c:v>
                </c:pt>
                <c:pt idx="10">
                  <c:v>868.793</c:v>
                </c:pt>
                <c:pt idx="11">
                  <c:v>990.5</c:v>
                </c:pt>
                <c:pt idx="12">
                  <c:v>1167.001</c:v>
                </c:pt>
                <c:pt idx="13">
                  <c:v>1177.268</c:v>
                </c:pt>
                <c:pt idx="14">
                  <c:v>1177.236</c:v>
                </c:pt>
                <c:pt idx="15">
                  <c:v>1173.317</c:v>
                </c:pt>
                <c:pt idx="16">
                  <c:v>1139.054</c:v>
                </c:pt>
                <c:pt idx="17">
                  <c:v>1059.556</c:v>
                </c:pt>
                <c:pt idx="18">
                  <c:v>1087.352</c:v>
                </c:pt>
                <c:pt idx="19">
                  <c:v>1106.343</c:v>
                </c:pt>
                <c:pt idx="20">
                  <c:v>1051.9</c:v>
                </c:pt>
                <c:pt idx="21">
                  <c:v>1118.3</c:v>
                </c:pt>
                <c:pt idx="22">
                  <c:v>1219.67</c:v>
                </c:pt>
                <c:pt idx="23">
                  <c:v>1259.672</c:v>
                </c:pt>
                <c:pt idx="24">
                  <c:v>1311.031</c:v>
                </c:pt>
                <c:pt idx="25">
                  <c:v>1402.509</c:v>
                </c:pt>
                <c:pt idx="26">
                  <c:v>1369.044</c:v>
                </c:pt>
                <c:pt idx="27">
                  <c:v>1383.199</c:v>
                </c:pt>
                <c:pt idx="28">
                  <c:v>1506.563</c:v>
                </c:pt>
                <c:pt idx="29">
                  <c:v>1647.013</c:v>
                </c:pt>
                <c:pt idx="30">
                  <c:v>1740.729</c:v>
                </c:pt>
                <c:pt idx="31">
                  <c:v>1695.78</c:v>
                </c:pt>
              </c:numCache>
            </c:numRef>
          </c:val>
        </c:ser>
        <c:overlap val="10"/>
        <c:gapWidth val="120"/>
        <c:axId val="50701043"/>
        <c:axId val="53656204"/>
      </c:barChart>
      <c:lineChart>
        <c:grouping val="standard"/>
        <c:varyColors val="0"/>
        <c:ser>
          <c:idx val="1"/>
          <c:order val="0"/>
          <c:tx>
            <c:v>Termination Rate (per 1,000 beneficiaries)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'SSA Table 49'!$M$26:$M$57</c:f>
              <c:numCache>
                <c:ptCount val="32"/>
                <c:pt idx="0">
                  <c:v>128</c:v>
                </c:pt>
                <c:pt idx="1">
                  <c:v>139</c:v>
                </c:pt>
                <c:pt idx="2">
                  <c:v>163</c:v>
                </c:pt>
                <c:pt idx="3">
                  <c:v>155</c:v>
                </c:pt>
                <c:pt idx="4">
                  <c:v>126</c:v>
                </c:pt>
                <c:pt idx="5">
                  <c:v>112</c:v>
                </c:pt>
                <c:pt idx="6">
                  <c:v>109</c:v>
                </c:pt>
                <c:pt idx="7">
                  <c:v>109</c:v>
                </c:pt>
                <c:pt idx="8">
                  <c:v>110</c:v>
                </c:pt>
                <c:pt idx="9">
                  <c:v>107</c:v>
                </c:pt>
                <c:pt idx="10">
                  <c:v>102</c:v>
                </c:pt>
                <c:pt idx="11">
                  <c:v>97</c:v>
                </c:pt>
                <c:pt idx="12">
                  <c:v>92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83</c:v>
                </c:pt>
                <c:pt idx="17">
                  <c:v>94</c:v>
                </c:pt>
                <c:pt idx="18">
                  <c:v>81</c:v>
                </c:pt>
                <c:pt idx="19">
                  <c:v>83</c:v>
                </c:pt>
                <c:pt idx="20">
                  <c:v>86</c:v>
                </c:pt>
                <c:pt idx="21">
                  <c:v>83</c:v>
                </c:pt>
                <c:pt idx="22">
                  <c:v>82</c:v>
                </c:pt>
                <c:pt idx="23">
                  <c:v>73</c:v>
                </c:pt>
                <c:pt idx="24">
                  <c:v>73</c:v>
                </c:pt>
                <c:pt idx="25">
                  <c:v>74</c:v>
                </c:pt>
                <c:pt idx="26">
                  <c:v>73</c:v>
                </c:pt>
                <c:pt idx="27">
                  <c:v>72</c:v>
                </c:pt>
                <c:pt idx="28">
                  <c:v>74</c:v>
                </c:pt>
                <c:pt idx="29">
                  <c:v>78</c:v>
                </c:pt>
                <c:pt idx="30">
                  <c:v>75</c:v>
                </c:pt>
                <c:pt idx="31">
                  <c:v>74</c:v>
                </c:pt>
              </c:numCache>
            </c:numRef>
          </c:val>
          <c:smooth val="0"/>
        </c:ser>
        <c:axId val="13143789"/>
        <c:axId val="51185238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 val="autoZero"/>
        <c:auto val="1"/>
        <c:lblOffset val="100"/>
        <c:tickLblSkip val="2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3366"/>
                </a:solidFill>
              </a:defRPr>
            </a:pPr>
          </a:p>
        </c:txPr>
        <c:crossAx val="50701043"/>
        <c:crossesAt val="1"/>
        <c:crossBetween val="between"/>
        <c:dispUnits/>
        <c:majorUnit val="500"/>
      </c:valAx>
      <c:catAx>
        <c:axId val="13143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13143789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1675"/>
          <c:w val="0.4785"/>
          <c:h val="0.65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'Senate Data'!$B$16:$B$20</c:f>
              <c:strCache>
                <c:ptCount val="5"/>
                <c:pt idx="0">
                  <c:v>Reached Full Retirement Age</c:v>
                </c:pt>
                <c:pt idx="1">
                  <c:v>Other</c:v>
                </c:pt>
                <c:pt idx="2">
                  <c:v>Medical Improvement</c:v>
                </c:pt>
                <c:pt idx="3">
                  <c:v>Return to Work</c:v>
                </c:pt>
                <c:pt idx="4">
                  <c:v>Death</c:v>
                </c:pt>
              </c:strCache>
            </c:strRef>
          </c:cat>
          <c:val>
            <c:numRef>
              <c:f>'Senate Data'!$C$16:$C$20</c:f>
              <c:numCache>
                <c:ptCount val="5"/>
                <c:pt idx="0">
                  <c:v>338222</c:v>
                </c:pt>
                <c:pt idx="1">
                  <c:v>14743</c:v>
                </c:pt>
                <c:pt idx="2">
                  <c:v>23271</c:v>
                </c:pt>
                <c:pt idx="3">
                  <c:v>39813</c:v>
                </c:pt>
                <c:pt idx="4">
                  <c:v>235734</c:v>
                </c:pt>
              </c:numCache>
            </c:numRef>
          </c:val>
        </c:ser>
        <c:holeSize val="53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65"/>
          <c:w val="0.943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CCB1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Data'!$J$5:$J$10</c:f>
              <c:numCache>
                <c:ptCount val="6"/>
                <c:pt idx="0">
                  <c:v>10723.621590249564</c:v>
                </c:pt>
                <c:pt idx="1">
                  <c:v>11110.787172011662</c:v>
                </c:pt>
                <c:pt idx="2">
                  <c:v>11462.260081949536</c:v>
                </c:pt>
                <c:pt idx="3">
                  <c:v>12203.898514851486</c:v>
                </c:pt>
                <c:pt idx="4">
                  <c:v>12193.519882179677</c:v>
                </c:pt>
                <c:pt idx="5">
                  <c:v>12144.337667231957</c:v>
                </c:pt>
              </c:numCache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nominal dollars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0275"/>
          <c:w val="0.89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Data'!$K$5:$K$10</c:f>
              <c:numCache>
                <c:ptCount val="6"/>
                <c:pt idx="0">
                  <c:v>5280.315758868496</c:v>
                </c:pt>
                <c:pt idx="1">
                  <c:v>5498.679987932469</c:v>
                </c:pt>
                <c:pt idx="2">
                  <c:v>5634.25259494308</c:v>
                </c:pt>
                <c:pt idx="3">
                  <c:v>6031.077845192212</c:v>
                </c:pt>
                <c:pt idx="4">
                  <c:v>6112.020668256337</c:v>
                </c:pt>
                <c:pt idx="5">
                  <c:v>5982.685360586506</c:v>
                </c:pt>
              </c:numCache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How Much Does the U.S. Spend on SSDI and SSI?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7675"/>
          <c:w val="0.842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v>"SSDI"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Data'!$D$5:$D$10</c:f>
              <c:numCache>
                <c:ptCount val="6"/>
                <c:pt idx="0">
                  <c:v>92.384</c:v>
                </c:pt>
                <c:pt idx="1">
                  <c:v>99.086</c:v>
                </c:pt>
                <c:pt idx="2">
                  <c:v>106.301</c:v>
                </c:pt>
                <c:pt idx="3">
                  <c:v>118.329</c:v>
                </c:pt>
                <c:pt idx="4">
                  <c:v>124.191</c:v>
                </c:pt>
                <c:pt idx="5">
                  <c:v>128.9</c:v>
                </c:pt>
              </c:numCache>
            </c:numRef>
          </c:val>
        </c:ser>
        <c:ser>
          <c:idx val="1"/>
          <c:order val="1"/>
          <c:tx>
            <c:v>SSI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'Senate Data'!$B$5:$B$10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'Senate Data'!$F$5:$F$10</c:f>
              <c:numCache>
                <c:ptCount val="6"/>
                <c:pt idx="0">
                  <c:v>30.783</c:v>
                </c:pt>
                <c:pt idx="1">
                  <c:v>32.771</c:v>
                </c:pt>
                <c:pt idx="2">
                  <c:v>34.475</c:v>
                </c:pt>
                <c:pt idx="3">
                  <c:v>38.13</c:v>
                </c:pt>
                <c:pt idx="4">
                  <c:v>40.076</c:v>
                </c:pt>
                <c:pt idx="5">
                  <c:v>41.464</c:v>
                </c:pt>
              </c:numCache>
            </c:numRef>
          </c:val>
        </c:ser>
        <c:overlap val="100"/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31"/>
          <c:w val="0.1035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99"/>
          <c:w val="0.89875"/>
          <c:h val="0.71175"/>
        </c:manualLayout>
      </c:layout>
      <c:lineChart>
        <c:grouping val="standard"/>
        <c:varyColors val="0"/>
        <c:ser>
          <c:idx val="0"/>
          <c:order val="1"/>
          <c:tx>
            <c:v>Total Beneficiaries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'SSA Table 49'!$B$6:$B$57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'SSA Table 49'!$C$6:$C$57</c:f>
              <c:numCache>
                <c:ptCount val="52"/>
                <c:pt idx="0">
                  <c:v>91543</c:v>
                </c:pt>
                <c:pt idx="1">
                  <c:v>118842</c:v>
                </c:pt>
                <c:pt idx="2">
                  <c:v>132144</c:v>
                </c:pt>
                <c:pt idx="3">
                  <c:v>143008</c:v>
                </c:pt>
                <c:pt idx="4">
                  <c:v>144422</c:v>
                </c:pt>
                <c:pt idx="5">
                  <c:v>163276</c:v>
                </c:pt>
                <c:pt idx="6">
                  <c:v>175959</c:v>
                </c:pt>
                <c:pt idx="7">
                  <c:v>218077</c:v>
                </c:pt>
                <c:pt idx="8">
                  <c:v>232817</c:v>
                </c:pt>
                <c:pt idx="9">
                  <c:v>263191</c:v>
                </c:pt>
                <c:pt idx="10">
                  <c:v>272239</c:v>
                </c:pt>
                <c:pt idx="11">
                  <c:v>278092</c:v>
                </c:pt>
                <c:pt idx="12">
                  <c:v>275663</c:v>
                </c:pt>
                <c:pt idx="13">
                  <c:v>317237</c:v>
                </c:pt>
                <c:pt idx="14">
                  <c:v>336246</c:v>
                </c:pt>
                <c:pt idx="15">
                  <c:v>344727</c:v>
                </c:pt>
                <c:pt idx="16">
                  <c:v>367608</c:v>
                </c:pt>
                <c:pt idx="17">
                  <c:v>418394</c:v>
                </c:pt>
                <c:pt idx="18">
                  <c:v>431067</c:v>
                </c:pt>
                <c:pt idx="19">
                  <c:v>441101</c:v>
                </c:pt>
                <c:pt idx="20">
                  <c:v>422612</c:v>
                </c:pt>
                <c:pt idx="21">
                  <c:v>449669</c:v>
                </c:pt>
                <c:pt idx="22">
                  <c:v>500282</c:v>
                </c:pt>
                <c:pt idx="23">
                  <c:v>473327</c:v>
                </c:pt>
                <c:pt idx="24">
                  <c:v>391190</c:v>
                </c:pt>
                <c:pt idx="25">
                  <c:v>357006</c:v>
                </c:pt>
                <c:pt idx="26">
                  <c:v>358289</c:v>
                </c:pt>
                <c:pt idx="27">
                  <c:v>365004</c:v>
                </c:pt>
                <c:pt idx="28">
                  <c:v>375621</c:v>
                </c:pt>
                <c:pt idx="29">
                  <c:v>371128</c:v>
                </c:pt>
                <c:pt idx="30">
                  <c:v>368208</c:v>
                </c:pt>
                <c:pt idx="31">
                  <c:v>369026</c:v>
                </c:pt>
                <c:pt idx="32">
                  <c:v>379653</c:v>
                </c:pt>
                <c:pt idx="33">
                  <c:v>391159</c:v>
                </c:pt>
                <c:pt idx="34">
                  <c:v>404624</c:v>
                </c:pt>
                <c:pt idx="35">
                  <c:v>422114</c:v>
                </c:pt>
                <c:pt idx="36">
                  <c:v>420756</c:v>
                </c:pt>
                <c:pt idx="37">
                  <c:v>491194</c:v>
                </c:pt>
                <c:pt idx="38">
                  <c:v>436244</c:v>
                </c:pt>
                <c:pt idx="39">
                  <c:v>463394</c:v>
                </c:pt>
                <c:pt idx="40">
                  <c:v>493651</c:v>
                </c:pt>
                <c:pt idx="41">
                  <c:v>513472</c:v>
                </c:pt>
                <c:pt idx="42">
                  <c:v>535465</c:v>
                </c:pt>
                <c:pt idx="43">
                  <c:v>501222</c:v>
                </c:pt>
                <c:pt idx="44">
                  <c:v>525418</c:v>
                </c:pt>
                <c:pt idx="45">
                  <c:v>556745</c:v>
                </c:pt>
                <c:pt idx="46">
                  <c:v>569146</c:v>
                </c:pt>
                <c:pt idx="47">
                  <c:v>580721</c:v>
                </c:pt>
                <c:pt idx="48">
                  <c:v>627423</c:v>
                </c:pt>
                <c:pt idx="49">
                  <c:v>695216</c:v>
                </c:pt>
                <c:pt idx="50">
                  <c:v>706008</c:v>
                </c:pt>
                <c:pt idx="51">
                  <c:v>723188</c:v>
                </c:pt>
              </c:numCache>
            </c:numRef>
          </c:val>
          <c:smooth val="0"/>
        </c:ser>
        <c:marker val="1"/>
        <c:axId val="43479061"/>
        <c:axId val="55767230"/>
      </c:lineChart>
      <c:lineChart>
        <c:grouping val="standard"/>
        <c:varyColors val="0"/>
        <c:ser>
          <c:idx val="1"/>
          <c:order val="0"/>
          <c:tx>
            <c:v>Termination Rate (per 1,000 beneficiaries)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'SSA Table 49'!$D$6:$D$57</c:f>
              <c:numCache>
                <c:ptCount val="52"/>
                <c:pt idx="0">
                  <c:v>164</c:v>
                </c:pt>
                <c:pt idx="1">
                  <c:v>160</c:v>
                </c:pt>
                <c:pt idx="2">
                  <c:v>149</c:v>
                </c:pt>
                <c:pt idx="3">
                  <c:v>144</c:v>
                </c:pt>
                <c:pt idx="4">
                  <c:v>134</c:v>
                </c:pt>
                <c:pt idx="5">
                  <c:v>138</c:v>
                </c:pt>
                <c:pt idx="6">
                  <c:v>134</c:v>
                </c:pt>
                <c:pt idx="7">
                  <c:v>153</c:v>
                </c:pt>
                <c:pt idx="8">
                  <c:v>151</c:v>
                </c:pt>
                <c:pt idx="9">
                  <c:v>159</c:v>
                </c:pt>
                <c:pt idx="10">
                  <c:v>154</c:v>
                </c:pt>
                <c:pt idx="11">
                  <c:v>144</c:v>
                </c:pt>
                <c:pt idx="12">
                  <c:v>129</c:v>
                </c:pt>
                <c:pt idx="13">
                  <c:v>136</c:v>
                </c:pt>
                <c:pt idx="14">
                  <c:v>130</c:v>
                </c:pt>
                <c:pt idx="15">
                  <c:v>121</c:v>
                </c:pt>
                <c:pt idx="16">
                  <c:v>120</c:v>
                </c:pt>
                <c:pt idx="17">
                  <c:v>129</c:v>
                </c:pt>
                <c:pt idx="18">
                  <c:v>131</c:v>
                </c:pt>
                <c:pt idx="19">
                  <c:v>133</c:v>
                </c:pt>
                <c:pt idx="20">
                  <c:v>128</c:v>
                </c:pt>
                <c:pt idx="21">
                  <c:v>139</c:v>
                </c:pt>
                <c:pt idx="22">
                  <c:v>163</c:v>
                </c:pt>
                <c:pt idx="23">
                  <c:v>155</c:v>
                </c:pt>
                <c:pt idx="24">
                  <c:v>126</c:v>
                </c:pt>
                <c:pt idx="25">
                  <c:v>112</c:v>
                </c:pt>
                <c:pt idx="26">
                  <c:v>109</c:v>
                </c:pt>
                <c:pt idx="27">
                  <c:v>109</c:v>
                </c:pt>
                <c:pt idx="28">
                  <c:v>110</c:v>
                </c:pt>
                <c:pt idx="29">
                  <c:v>107</c:v>
                </c:pt>
                <c:pt idx="30">
                  <c:v>102</c:v>
                </c:pt>
                <c:pt idx="31">
                  <c:v>97</c:v>
                </c:pt>
                <c:pt idx="32">
                  <c:v>92</c:v>
                </c:pt>
                <c:pt idx="33">
                  <c:v>89</c:v>
                </c:pt>
                <c:pt idx="34">
                  <c:v>87</c:v>
                </c:pt>
                <c:pt idx="35">
                  <c:v>87</c:v>
                </c:pt>
                <c:pt idx="36">
                  <c:v>83</c:v>
                </c:pt>
                <c:pt idx="37">
                  <c:v>94</c:v>
                </c:pt>
                <c:pt idx="38">
                  <c:v>81</c:v>
                </c:pt>
                <c:pt idx="39">
                  <c:v>83</c:v>
                </c:pt>
                <c:pt idx="40">
                  <c:v>86</c:v>
                </c:pt>
                <c:pt idx="41">
                  <c:v>83</c:v>
                </c:pt>
                <c:pt idx="42">
                  <c:v>82</c:v>
                </c:pt>
                <c:pt idx="43">
                  <c:v>73</c:v>
                </c:pt>
                <c:pt idx="44">
                  <c:v>73</c:v>
                </c:pt>
                <c:pt idx="45">
                  <c:v>74</c:v>
                </c:pt>
                <c:pt idx="46">
                  <c:v>73</c:v>
                </c:pt>
                <c:pt idx="47">
                  <c:v>72</c:v>
                </c:pt>
                <c:pt idx="48">
                  <c:v>74</c:v>
                </c:pt>
                <c:pt idx="49">
                  <c:v>78</c:v>
                </c:pt>
                <c:pt idx="50">
                  <c:v>75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32143023"/>
        <c:axId val="20851752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 val="autoZero"/>
        <c:auto val="1"/>
        <c:lblOffset val="100"/>
        <c:tickLblSkip val="2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At val="1"/>
        <c:crossBetween val="between"/>
        <c:dispUnits/>
      </c:valAx>
      <c:catAx>
        <c:axId val="32143023"/>
        <c:scaling>
          <c:orientation val="minMax"/>
        </c:scaling>
        <c:axPos val="b"/>
        <c:delete val="1"/>
        <c:majorTickMark val="out"/>
        <c:minorTickMark val="none"/>
        <c:tickLblPos val="nextTo"/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30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75"/>
          <c:y val="0.818"/>
          <c:w val="0.63675"/>
          <c:h val="0.094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155"/>
          <c:w val="0.942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'SSA Table 51'!$L$38:$L$87</c:f>
              <c:strCache>
                <c:ptCount val="50"/>
                <c:pt idx="0">
                  <c:v>CA</c:v>
                </c:pt>
                <c:pt idx="1">
                  <c:v>TX</c:v>
                </c:pt>
                <c:pt idx="2">
                  <c:v>FL</c:v>
                </c:pt>
                <c:pt idx="3">
                  <c:v>NY</c:v>
                </c:pt>
                <c:pt idx="4">
                  <c:v>PA</c:v>
                </c:pt>
                <c:pt idx="5">
                  <c:v>NC</c:v>
                </c:pt>
                <c:pt idx="6">
                  <c:v>OH</c:v>
                </c:pt>
                <c:pt idx="7">
                  <c:v>MI</c:v>
                </c:pt>
                <c:pt idx="8">
                  <c:v>IL</c:v>
                </c:pt>
                <c:pt idx="9">
                  <c:v>GA</c:v>
                </c:pt>
                <c:pt idx="10">
                  <c:v>TN</c:v>
                </c:pt>
                <c:pt idx="11">
                  <c:v>AL</c:v>
                </c:pt>
                <c:pt idx="12">
                  <c:v>NJ</c:v>
                </c:pt>
                <c:pt idx="13">
                  <c:v>VA</c:v>
                </c:pt>
                <c:pt idx="14">
                  <c:v>MO</c:v>
                </c:pt>
                <c:pt idx="15">
                  <c:v>KY</c:v>
                </c:pt>
                <c:pt idx="16">
                  <c:v>IN</c:v>
                </c:pt>
                <c:pt idx="17">
                  <c:v>SC</c:v>
                </c:pt>
                <c:pt idx="18">
                  <c:v>NA</c:v>
                </c:pt>
                <c:pt idx="19">
                  <c:v>WA</c:v>
                </c:pt>
                <c:pt idx="20">
                  <c:v>AZ</c:v>
                </c:pt>
                <c:pt idx="21">
                  <c:v>LA</c:v>
                </c:pt>
                <c:pt idx="22">
                  <c:v>WI</c:v>
                </c:pt>
                <c:pt idx="23">
                  <c:v>AR</c:v>
                </c:pt>
                <c:pt idx="24">
                  <c:v>MS</c:v>
                </c:pt>
                <c:pt idx="25">
                  <c:v>OK</c:v>
                </c:pt>
                <c:pt idx="26">
                  <c:v>MD</c:v>
                </c:pt>
                <c:pt idx="27">
                  <c:v>MN</c:v>
                </c:pt>
                <c:pt idx="28">
                  <c:v>OR</c:v>
                </c:pt>
                <c:pt idx="29">
                  <c:v>WV</c:v>
                </c:pt>
                <c:pt idx="30">
                  <c:v>CO</c:v>
                </c:pt>
                <c:pt idx="31">
                  <c:v>CT</c:v>
                </c:pt>
                <c:pt idx="32">
                  <c:v>IA</c:v>
                </c:pt>
                <c:pt idx="33">
                  <c:v>KS</c:v>
                </c:pt>
                <c:pt idx="34">
                  <c:v>NV</c:v>
                </c:pt>
                <c:pt idx="35">
                  <c:v>NM</c:v>
                </c:pt>
                <c:pt idx="36">
                  <c:v>MW</c:v>
                </c:pt>
                <c:pt idx="37">
                  <c:v>NE</c:v>
                </c:pt>
                <c:pt idx="38">
                  <c:v>UT</c:v>
                </c:pt>
                <c:pt idx="39">
                  <c:v>ID</c:v>
                </c:pt>
                <c:pt idx="40">
                  <c:v>NH</c:v>
                </c:pt>
                <c:pt idx="41">
                  <c:v>RI</c:v>
                </c:pt>
                <c:pt idx="42">
                  <c:v>DE</c:v>
                </c:pt>
                <c:pt idx="43">
                  <c:v>HI</c:v>
                </c:pt>
                <c:pt idx="44">
                  <c:v>MT</c:v>
                </c:pt>
                <c:pt idx="45">
                  <c:v>VT</c:v>
                </c:pt>
                <c:pt idx="46">
                  <c:v>SD</c:v>
                </c:pt>
                <c:pt idx="47">
                  <c:v>ND</c:v>
                </c:pt>
                <c:pt idx="48">
                  <c:v>DC</c:v>
                </c:pt>
                <c:pt idx="49">
                  <c:v>AK</c:v>
                </c:pt>
              </c:strCache>
            </c:strRef>
          </c:cat>
          <c:val>
            <c:numRef>
              <c:f>'SSA Table 51'!$N$38:$N$87</c:f>
              <c:numCache>
                <c:ptCount val="50"/>
                <c:pt idx="0">
                  <c:v>61191</c:v>
                </c:pt>
                <c:pt idx="1">
                  <c:v>48621</c:v>
                </c:pt>
                <c:pt idx="2">
                  <c:v>46512</c:v>
                </c:pt>
                <c:pt idx="3">
                  <c:v>42291</c:v>
                </c:pt>
                <c:pt idx="4">
                  <c:v>31325</c:v>
                </c:pt>
                <c:pt idx="5">
                  <c:v>27693</c:v>
                </c:pt>
                <c:pt idx="6">
                  <c:v>27214</c:v>
                </c:pt>
                <c:pt idx="7">
                  <c:v>25859</c:v>
                </c:pt>
                <c:pt idx="8">
                  <c:v>25151</c:v>
                </c:pt>
                <c:pt idx="9">
                  <c:v>23313</c:v>
                </c:pt>
                <c:pt idx="10">
                  <c:v>20530</c:v>
                </c:pt>
                <c:pt idx="11">
                  <c:v>18127</c:v>
                </c:pt>
                <c:pt idx="12">
                  <c:v>17509</c:v>
                </c:pt>
                <c:pt idx="13">
                  <c:v>17387</c:v>
                </c:pt>
                <c:pt idx="14">
                  <c:v>17263</c:v>
                </c:pt>
                <c:pt idx="15">
                  <c:v>16428</c:v>
                </c:pt>
                <c:pt idx="16">
                  <c:v>16391</c:v>
                </c:pt>
                <c:pt idx="17">
                  <c:v>15123</c:v>
                </c:pt>
                <c:pt idx="18">
                  <c:v>14611</c:v>
                </c:pt>
                <c:pt idx="19">
                  <c:v>13706</c:v>
                </c:pt>
                <c:pt idx="20">
                  <c:v>12968</c:v>
                </c:pt>
                <c:pt idx="21">
                  <c:v>12877</c:v>
                </c:pt>
                <c:pt idx="22">
                  <c:v>12297</c:v>
                </c:pt>
                <c:pt idx="23">
                  <c:v>11387</c:v>
                </c:pt>
                <c:pt idx="24">
                  <c:v>11281</c:v>
                </c:pt>
                <c:pt idx="25">
                  <c:v>10938</c:v>
                </c:pt>
                <c:pt idx="26">
                  <c:v>10497</c:v>
                </c:pt>
                <c:pt idx="27">
                  <c:v>9775</c:v>
                </c:pt>
                <c:pt idx="28">
                  <c:v>8484</c:v>
                </c:pt>
                <c:pt idx="29">
                  <c:v>8006</c:v>
                </c:pt>
                <c:pt idx="30">
                  <c:v>8005</c:v>
                </c:pt>
                <c:pt idx="31">
                  <c:v>6645</c:v>
                </c:pt>
                <c:pt idx="32">
                  <c:v>6532</c:v>
                </c:pt>
                <c:pt idx="33">
                  <c:v>6044</c:v>
                </c:pt>
                <c:pt idx="34">
                  <c:v>5766</c:v>
                </c:pt>
                <c:pt idx="35">
                  <c:v>4774</c:v>
                </c:pt>
                <c:pt idx="36">
                  <c:v>4076</c:v>
                </c:pt>
                <c:pt idx="37">
                  <c:v>3788</c:v>
                </c:pt>
                <c:pt idx="38">
                  <c:v>3639</c:v>
                </c:pt>
                <c:pt idx="39">
                  <c:v>3325</c:v>
                </c:pt>
                <c:pt idx="40">
                  <c:v>3175</c:v>
                </c:pt>
                <c:pt idx="41">
                  <c:v>2789</c:v>
                </c:pt>
                <c:pt idx="42">
                  <c:v>2295</c:v>
                </c:pt>
                <c:pt idx="43">
                  <c:v>2294</c:v>
                </c:pt>
                <c:pt idx="44">
                  <c:v>2288</c:v>
                </c:pt>
                <c:pt idx="45">
                  <c:v>1615</c:v>
                </c:pt>
                <c:pt idx="46">
                  <c:v>1599</c:v>
                </c:pt>
                <c:pt idx="47">
                  <c:v>1343</c:v>
                </c:pt>
                <c:pt idx="48">
                  <c:v>1130</c:v>
                </c:pt>
                <c:pt idx="49">
                  <c:v>1125</c:v>
                </c:pt>
              </c:numCache>
            </c:numRef>
          </c:val>
        </c:ser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4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4075"/>
          <c:y val="0.09125"/>
          <c:w val="0.92325"/>
          <c:h val="0.83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'SSA Table 51'!$R$48:$R$68</c:f>
              <c:strCache>
                <c:ptCount val="21"/>
                <c:pt idx="0">
                  <c:v>Alaska</c:v>
                </c:pt>
                <c:pt idx="1">
                  <c:v>District of Columbia</c:v>
                </c:pt>
                <c:pt idx="2">
                  <c:v>North Dakota</c:v>
                </c:pt>
                <c:pt idx="3">
                  <c:v>South Dakota</c:v>
                </c:pt>
                <c:pt idx="4">
                  <c:v>Vermont</c:v>
                </c:pt>
                <c:pt idx="5">
                  <c:v>Montana</c:v>
                </c:pt>
                <c:pt idx="6">
                  <c:v>Hawaii</c:v>
                </c:pt>
                <c:pt idx="7">
                  <c:v>Delaware</c:v>
                </c:pt>
                <c:pt idx="8">
                  <c:v>Rhode Island</c:v>
                </c:pt>
                <c:pt idx="9">
                  <c:v>New Hampshire</c:v>
                </c:pt>
                <c:pt idx="11">
                  <c:v>Georgia</c:v>
                </c:pt>
                <c:pt idx="12">
                  <c:v>Illinois</c:v>
                </c:pt>
                <c:pt idx="13">
                  <c:v>Michigan</c:v>
                </c:pt>
                <c:pt idx="14">
                  <c:v>Ohio</c:v>
                </c:pt>
                <c:pt idx="15">
                  <c:v>North Carolina</c:v>
                </c:pt>
                <c:pt idx="16">
                  <c:v>Pennsylvania</c:v>
                </c:pt>
                <c:pt idx="17">
                  <c:v>New York</c:v>
                </c:pt>
                <c:pt idx="18">
                  <c:v>Florida</c:v>
                </c:pt>
                <c:pt idx="19">
                  <c:v>Texas</c:v>
                </c:pt>
                <c:pt idx="20">
                  <c:v>California</c:v>
                </c:pt>
              </c:strCache>
            </c:strRef>
          </c:cat>
          <c:val>
            <c:numRef>
              <c:f>'SSA Table 51'!$S$48:$S$68</c:f>
              <c:numCache>
                <c:ptCount val="21"/>
                <c:pt idx="0">
                  <c:v>1125</c:v>
                </c:pt>
                <c:pt idx="1">
                  <c:v>1130</c:v>
                </c:pt>
                <c:pt idx="2">
                  <c:v>1343</c:v>
                </c:pt>
                <c:pt idx="3">
                  <c:v>1599</c:v>
                </c:pt>
                <c:pt idx="4">
                  <c:v>1615</c:v>
                </c:pt>
                <c:pt idx="5">
                  <c:v>2288</c:v>
                </c:pt>
                <c:pt idx="6">
                  <c:v>2294</c:v>
                </c:pt>
                <c:pt idx="7">
                  <c:v>2295</c:v>
                </c:pt>
                <c:pt idx="8">
                  <c:v>2789</c:v>
                </c:pt>
                <c:pt idx="9">
                  <c:v>3175</c:v>
                </c:pt>
                <c:pt idx="11">
                  <c:v>23313</c:v>
                </c:pt>
                <c:pt idx="12">
                  <c:v>25151</c:v>
                </c:pt>
                <c:pt idx="13">
                  <c:v>25859</c:v>
                </c:pt>
                <c:pt idx="14">
                  <c:v>27214</c:v>
                </c:pt>
                <c:pt idx="15">
                  <c:v>27693</c:v>
                </c:pt>
                <c:pt idx="16">
                  <c:v>31325</c:v>
                </c:pt>
                <c:pt idx="17">
                  <c:v>42291</c:v>
                </c:pt>
                <c:pt idx="18">
                  <c:v>46512</c:v>
                </c:pt>
                <c:pt idx="19">
                  <c:v>48621</c:v>
                </c:pt>
                <c:pt idx="20">
                  <c:v>61191</c:v>
                </c:pt>
              </c:numCache>
            </c:numRef>
          </c:val>
          <c:shape val="box"/>
        </c:ser>
        <c:shape val="box"/>
        <c:axId val="34324035"/>
        <c:axId val="40480860"/>
      </c:bar3DChart>
      <c:catAx>
        <c:axId val="34324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0.89</cdr:y>
    </cdr:from>
    <cdr:to>
      <cdr:x>0.9835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5686425"/>
          <a:ext cx="53244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9144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Social Security Administration, "Annual Statistical Report on the Social Security Disability Insurance Program, 2011," Table 49,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Accessed September 28, 2012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http://www.ssa.gov/policy/docs/statcomps/di_asr/2011/sect03f.html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0.45575</cdr:x>
      <cdr:y>0</cdr:y>
    </cdr:from>
    <cdr:to>
      <cdr:x>0.5615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SSDI Benefits Grow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While Beneficiaries Remain on Rolls Longer</a:t>
          </a:r>
        </a:p>
      </cdr:txBody>
    </cdr:sp>
  </cdr:relSizeAnchor>
  <cdr:relSizeAnchor xmlns:cdr="http://schemas.openxmlformats.org/drawingml/2006/chartDrawing">
    <cdr:from>
      <cdr:x>0.16375</cdr:x>
      <cdr:y>0.47625</cdr:y>
    </cdr:from>
    <cdr:to>
      <cdr:x>0.26925</cdr:x>
      <cdr:y>0.623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30384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339966"/>
              </a:solidFill>
            </a:rPr>
            <a:t>Total Benefits</a:t>
          </a:r>
        </a:p>
      </cdr:txBody>
    </cdr:sp>
  </cdr:relSizeAnchor>
  <cdr:relSizeAnchor xmlns:cdr="http://schemas.openxmlformats.org/drawingml/2006/chartDrawing">
    <cdr:from>
      <cdr:x>0.19425</cdr:x>
      <cdr:y>0.23525</cdr:y>
    </cdr:from>
    <cdr:to>
      <cdr:x>0.3</cdr:x>
      <cdr:y>0.382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14954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Termination</a:t>
          </a:r>
          <a:r>
            <a:rPr lang="en-US" cap="none" sz="1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Rate</a:t>
          </a:r>
        </a:p>
      </cdr:txBody>
    </cdr:sp>
  </cdr:relSizeAnchor>
  <cdr:relSizeAnchor xmlns:cdr="http://schemas.openxmlformats.org/drawingml/2006/chartDrawing">
    <cdr:from>
      <cdr:x>0.104</cdr:x>
      <cdr:y>0.781</cdr:y>
    </cdr:from>
    <cdr:to>
      <cdr:x>0.92925</cdr:x>
      <cdr:y>0.7825</cdr:y>
    </cdr:to>
    <cdr:sp>
      <cdr:nvSpPr>
        <cdr:cNvPr id="5" name="Straight Connector 6"/>
        <cdr:cNvSpPr>
          <a:spLocks/>
        </cdr:cNvSpPr>
      </cdr:nvSpPr>
      <cdr:spPr>
        <a:xfrm>
          <a:off x="904875" y="4991100"/>
          <a:ext cx="7229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0.128</cdr:y>
    </cdr:from>
    <cdr:to>
      <cdr:x>0.96975</cdr:x>
      <cdr:y>0.27425</cdr:y>
    </cdr:to>
    <cdr:sp>
      <cdr:nvSpPr>
        <cdr:cNvPr id="6" name="TextBox 7"/>
        <cdr:cNvSpPr txBox="1">
          <a:spLocks noChangeArrowheads="1"/>
        </cdr:cNvSpPr>
      </cdr:nvSpPr>
      <cdr:spPr>
        <a:xfrm>
          <a:off x="7315200" y="809625"/>
          <a:ext cx="11811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800000"/>
              </a:solidFill>
            </a:rPr>
            <a:t>Rate (line)</a:t>
          </a:r>
        </a:p>
      </cdr:txBody>
    </cdr:sp>
  </cdr:relSizeAnchor>
  <cdr:relSizeAnchor xmlns:cdr="http://schemas.openxmlformats.org/drawingml/2006/chartDrawing">
    <cdr:from>
      <cdr:x>0.0225</cdr:x>
      <cdr:y>0.12675</cdr:y>
    </cdr:from>
    <cdr:to>
      <cdr:x>0.12675</cdr:x>
      <cdr:y>0.2725</cdr:y>
    </cdr:to>
    <cdr:sp>
      <cdr:nvSpPr>
        <cdr:cNvPr id="7" name="TextBox 8"/>
        <cdr:cNvSpPr txBox="1">
          <a:spLocks noChangeArrowheads="1"/>
        </cdr:cNvSpPr>
      </cdr:nvSpPr>
      <cdr:spPr>
        <a:xfrm>
          <a:off x="190500" y="80962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Benefits Awarded (bars)</a:t>
          </a:r>
        </a:p>
      </cdr:txBody>
    </cdr:sp>
  </cdr:relSizeAnchor>
  <cdr:relSizeAnchor xmlns:cdr="http://schemas.openxmlformats.org/drawingml/2006/chartDrawing">
    <cdr:from>
      <cdr:x>0</cdr:x>
      <cdr:y>0.44475</cdr:y>
    </cdr:from>
    <cdr:to>
      <cdr:x>0.08425</cdr:x>
      <cdr:y>0.591</cdr:y>
    </cdr:to>
    <cdr:sp>
      <cdr:nvSpPr>
        <cdr:cNvPr id="8" name="TextBox 5"/>
        <cdr:cNvSpPr txBox="1">
          <a:spLocks noChangeArrowheads="1"/>
        </cdr:cNvSpPr>
      </cdr:nvSpPr>
      <cdr:spPr>
        <a:xfrm rot="16200000">
          <a:off x="0" y="2838450"/>
          <a:ext cx="7429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9966"/>
              </a:solidFill>
            </a:rPr>
            <a:t>number in thousands</a:t>
          </a:r>
        </a:p>
      </cdr:txBody>
    </cdr:sp>
  </cdr:relSizeAnchor>
  <cdr:relSizeAnchor xmlns:cdr="http://schemas.openxmlformats.org/drawingml/2006/chartDrawing">
    <cdr:from>
      <cdr:x>0.891</cdr:x>
      <cdr:y>0.262</cdr:y>
    </cdr:from>
    <cdr:to>
      <cdr:x>0.995</cdr:x>
      <cdr:y>0.40875</cdr:y>
    </cdr:to>
    <cdr:sp>
      <cdr:nvSpPr>
        <cdr:cNvPr id="9" name="TextBox 9"/>
        <cdr:cNvSpPr txBox="1">
          <a:spLocks noChangeArrowheads="1"/>
        </cdr:cNvSpPr>
      </cdr:nvSpPr>
      <cdr:spPr>
        <a:xfrm rot="5400000">
          <a:off x="7800975" y="1666875"/>
          <a:ext cx="914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</a:rPr>
            <a:t>per 1,000 beneficiaries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0.9305</cdr:y>
    </cdr:from>
    <cdr:to>
      <cdr:x>0.98725</cdr:x>
      <cdr:y>0.97525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877050" y="5934075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Source: Social Security Administration, Table 49.</a:t>
          </a:r>
        </a:p>
      </cdr:txBody>
    </cdr:sp>
  </cdr:relSizeAnchor>
  <cdr:relSizeAnchor xmlns:cdr="http://schemas.openxmlformats.org/drawingml/2006/chartDrawing">
    <cdr:from>
      <cdr:x>0.27975</cdr:x>
      <cdr:y>0.01475</cdr:y>
    </cdr:from>
    <cdr:to>
      <cdr:x>0.38625</cdr:x>
      <cdr:y>0.161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857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SSDI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Benficiaries Grow,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While Termination Rates Dwindle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0.0275</cdr:y>
    </cdr:from>
    <cdr:to>
      <cdr:x>0.33225</cdr:x>
      <cdr:y>0.328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171450"/>
          <a:ext cx="1781175" cy="191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States Have the Most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SSDI Beneficiaries?</a:t>
          </a:r>
        </a:p>
      </cdr:txBody>
    </cdr:sp>
  </cdr:relSizeAnchor>
  <cdr:relSizeAnchor xmlns:cdr="http://schemas.openxmlformats.org/drawingml/2006/chartDrawing">
    <cdr:from>
      <cdr:x>0.87175</cdr:x>
      <cdr:y>0.909</cdr:y>
    </cdr:from>
    <cdr:to>
      <cdr:x>0.97725</cdr:x>
      <cdr:y>0.95625</cdr:y>
    </cdr:to>
    <cdr:sp>
      <cdr:nvSpPr>
        <cdr:cNvPr id="2" name="TextBox 1"/>
        <cdr:cNvSpPr txBox="1">
          <a:spLocks noChangeArrowheads="1"/>
        </cdr:cNvSpPr>
      </cdr:nvSpPr>
      <cdr:spPr>
        <a:xfrm>
          <a:off x="7639050" y="5800725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Social Security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Administration, Table 51.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0.02725</cdr:y>
    </cdr:from>
    <cdr:to>
      <cdr:x>0.391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71450"/>
          <a:ext cx="1762125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States with SSDI Beneficiaries, Top &amp; Bottom 10</a:t>
          </a:r>
        </a:p>
      </cdr:txBody>
    </cdr:sp>
  </cdr:relSizeAnchor>
  <cdr:relSizeAnchor xmlns:cdr="http://schemas.openxmlformats.org/drawingml/2006/chartDrawing">
    <cdr:from>
      <cdr:x>0.8545</cdr:x>
      <cdr:y>0.943</cdr:y>
    </cdr:from>
    <cdr:to>
      <cdr:x>0.9605</cdr:x>
      <cdr:y>0.991</cdr:y>
    </cdr:to>
    <cdr:sp>
      <cdr:nvSpPr>
        <cdr:cNvPr id="2" name="TextBox 2"/>
        <cdr:cNvSpPr txBox="1">
          <a:spLocks noChangeArrowheads="1"/>
        </cdr:cNvSpPr>
      </cdr:nvSpPr>
      <cdr:spPr>
        <a:xfrm>
          <a:off x="7486650" y="6010275"/>
          <a:ext cx="93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Social Security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Administration, Table 51.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0.84025</cdr:x>
      <cdr:y>0.8795</cdr:y>
    </cdr:from>
    <cdr:to>
      <cdr:x>0.98675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362825" y="5619750"/>
          <a:ext cx="12858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 Security Administration, "Annual Statistical Report on the Social Security Disability Insurance Program, 2011," Table 50,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Accessed September 28, 2012,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http://www.ssa.gov/policy/docs/statcomps/di_asr/2011/sect03f.html#table50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0.295</cdr:x>
      <cdr:y>0.43775</cdr:y>
    </cdr:from>
    <cdr:to>
      <cdr:x>0.4005</cdr:x>
      <cdr:y>0.58275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81275" y="27908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Terminations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653,877 </a:t>
          </a:r>
        </a:p>
      </cdr:txBody>
    </cdr:sp>
  </cdr:relSizeAnchor>
  <cdr:relSizeAnchor xmlns:cdr="http://schemas.openxmlformats.org/drawingml/2006/chartDrawing">
    <cdr:from>
      <cdr:x>0.48725</cdr:x>
      <cdr:y>0.4535</cdr:y>
    </cdr:from>
    <cdr:to>
      <cdr:x>0.59275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4267200" y="28956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52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0.13675</cdr:x>
      <cdr:y>0.3605</cdr:y>
    </cdr:from>
    <cdr:to>
      <cdr:x>0.24225</cdr:x>
      <cdr:y>0.5055</cdr:y>
    </cdr:to>
    <cdr:sp>
      <cdr:nvSpPr>
        <cdr:cNvPr id="4" name="TextBox 4"/>
        <cdr:cNvSpPr txBox="1">
          <a:spLocks noChangeArrowheads="1"/>
        </cdr:cNvSpPr>
      </cdr:nvSpPr>
      <cdr:spPr>
        <a:xfrm>
          <a:off x="1190625" y="2295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36%</a:t>
          </a:r>
        </a:p>
      </cdr:txBody>
    </cdr:sp>
  </cdr:relSizeAnchor>
  <cdr:relSizeAnchor xmlns:cdr="http://schemas.openxmlformats.org/drawingml/2006/chartDrawing">
    <cdr:from>
      <cdr:x>0.152</cdr:x>
      <cdr:y>0.74475</cdr:y>
    </cdr:from>
    <cdr:to>
      <cdr:x>0.258</cdr:x>
      <cdr:y>0.88925</cdr:y>
    </cdr:to>
    <cdr:sp>
      <cdr:nvSpPr>
        <cdr:cNvPr id="5" name="TextBox 5"/>
        <cdr:cNvSpPr txBox="1">
          <a:spLocks noChangeArrowheads="1"/>
        </cdr:cNvSpPr>
      </cdr:nvSpPr>
      <cdr:spPr>
        <a:xfrm>
          <a:off x="1323975" y="47529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6%</a:t>
          </a:r>
        </a:p>
      </cdr:txBody>
    </cdr:sp>
  </cdr:relSizeAnchor>
  <cdr:relSizeAnchor xmlns:cdr="http://schemas.openxmlformats.org/drawingml/2006/chartDrawing">
    <cdr:from>
      <cdr:x>0.22125</cdr:x>
      <cdr:y>0.8</cdr:y>
    </cdr:from>
    <cdr:to>
      <cdr:x>0.3265</cdr:x>
      <cdr:y>0.9445</cdr:y>
    </cdr:to>
    <cdr:sp>
      <cdr:nvSpPr>
        <cdr:cNvPr id="6" name="TextBox 6"/>
        <cdr:cNvSpPr txBox="1">
          <a:spLocks noChangeArrowheads="1"/>
        </cdr:cNvSpPr>
      </cdr:nvSpPr>
      <cdr:spPr>
        <a:xfrm>
          <a:off x="1933575" y="51054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4%</a:t>
          </a:r>
        </a:p>
      </cdr:txBody>
    </cdr:sp>
  </cdr:relSizeAnchor>
  <cdr:relSizeAnchor xmlns:cdr="http://schemas.openxmlformats.org/drawingml/2006/chartDrawing">
    <cdr:from>
      <cdr:x>0.26975</cdr:x>
      <cdr:y>0.819</cdr:y>
    </cdr:from>
    <cdr:to>
      <cdr:x>0.37525</cdr:x>
      <cdr:y>0.963</cdr:y>
    </cdr:to>
    <cdr:sp>
      <cdr:nvSpPr>
        <cdr:cNvPr id="7" name="TextBox 7"/>
        <cdr:cNvSpPr txBox="1">
          <a:spLocks noChangeArrowheads="1"/>
        </cdr:cNvSpPr>
      </cdr:nvSpPr>
      <cdr:spPr>
        <a:xfrm>
          <a:off x="2362200" y="52292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2%</a:t>
          </a:r>
        </a:p>
      </cdr:txBody>
    </cdr:sp>
  </cdr:relSizeAnchor>
  <cdr:relSizeAnchor xmlns:cdr="http://schemas.openxmlformats.org/drawingml/2006/chartDrawing">
    <cdr:from>
      <cdr:x>0.0915</cdr:x>
      <cdr:y>0.04525</cdr:y>
    </cdr:from>
    <cdr:to>
      <cdr:x>0.197</cdr:x>
      <cdr:y>0.19175</cdr:y>
    </cdr:to>
    <cdr:sp>
      <cdr:nvSpPr>
        <cdr:cNvPr id="8" name="TextBox 8"/>
        <cdr:cNvSpPr txBox="1">
          <a:spLocks noChangeArrowheads="1"/>
        </cdr:cNvSpPr>
      </cdr:nvSpPr>
      <cdr:spPr>
        <a:xfrm>
          <a:off x="800100" y="2857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Reasons for SSDI Worker Benefit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Termination, 2011</a:t>
          </a:r>
        </a:p>
      </cdr:txBody>
    </cdr:sp>
  </cdr:relSizeAnchor>
  <cdr:relSizeAnchor xmlns:cdr="http://schemas.openxmlformats.org/drawingml/2006/chartDrawing">
    <cdr:from>
      <cdr:x>0.651</cdr:x>
      <cdr:y>0.3</cdr:y>
    </cdr:from>
    <cdr:to>
      <cdr:x>0.75675</cdr:x>
      <cdr:y>0.44575</cdr:y>
    </cdr:to>
    <cdr:sp>
      <cdr:nvSpPr>
        <cdr:cNvPr id="9" name="TextBox 9"/>
        <cdr:cNvSpPr txBox="1">
          <a:spLocks noChangeArrowheads="1"/>
        </cdr:cNvSpPr>
      </cdr:nvSpPr>
      <cdr:spPr>
        <a:xfrm>
          <a:off x="5695950" y="19145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Reached Full Retirement Age
</a:t>
          </a:r>
        </a:p>
      </cdr:txBody>
    </cdr:sp>
  </cdr:relSizeAnchor>
  <cdr:relSizeAnchor xmlns:cdr="http://schemas.openxmlformats.org/drawingml/2006/chartDrawing">
    <cdr:from>
      <cdr:x>0.64425</cdr:x>
      <cdr:y>0.31925</cdr:y>
    </cdr:from>
    <cdr:to>
      <cdr:x>0.6565</cdr:x>
      <cdr:y>0.3355</cdr:y>
    </cdr:to>
    <cdr:sp>
      <cdr:nvSpPr>
        <cdr:cNvPr id="10" name="Rectangle 11"/>
        <cdr:cNvSpPr>
          <a:spLocks/>
        </cdr:cNvSpPr>
      </cdr:nvSpPr>
      <cdr:spPr>
        <a:xfrm>
          <a:off x="5638800" y="2038350"/>
          <a:ext cx="104775" cy="104775"/>
        </a:xfrm>
        <a:prstGeom prst="rect">
          <a:avLst/>
        </a:prstGeom>
        <a:solidFill>
          <a:srgbClr val="953735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0.367</cdr:y>
    </cdr:from>
    <cdr:to>
      <cdr:x>0.75625</cdr:x>
      <cdr:y>0.51275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695950" y="23431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Death
</a:t>
          </a:r>
        </a:p>
      </cdr:txBody>
    </cdr:sp>
  </cdr:relSizeAnchor>
  <cdr:relSizeAnchor xmlns:cdr="http://schemas.openxmlformats.org/drawingml/2006/chartDrawing">
    <cdr:from>
      <cdr:x>0.64475</cdr:x>
      <cdr:y>0.38725</cdr:y>
    </cdr:from>
    <cdr:to>
      <cdr:x>0.65675</cdr:x>
      <cdr:y>0.403</cdr:y>
    </cdr:to>
    <cdr:sp>
      <cdr:nvSpPr>
        <cdr:cNvPr id="12" name="Rectangle 13"/>
        <cdr:cNvSpPr>
          <a:spLocks/>
        </cdr:cNvSpPr>
      </cdr:nvSpPr>
      <cdr:spPr>
        <a:xfrm>
          <a:off x="5648325" y="2466975"/>
          <a:ext cx="104775" cy="104775"/>
        </a:xfrm>
        <a:prstGeom prst="rect">
          <a:avLst/>
        </a:prstGeom>
        <a:solidFill>
          <a:srgbClr val="4BACC6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0.4345</cdr:y>
    </cdr:from>
    <cdr:to>
      <cdr:x>0.75675</cdr:x>
      <cdr:y>0.58025</cdr:y>
    </cdr:to>
    <cdr:sp>
      <cdr:nvSpPr>
        <cdr:cNvPr id="13" name="TextBox 14"/>
        <cdr:cNvSpPr txBox="1">
          <a:spLocks noChangeArrowheads="1"/>
        </cdr:cNvSpPr>
      </cdr:nvSpPr>
      <cdr:spPr>
        <a:xfrm>
          <a:off x="5705475" y="27717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Return to Work
</a:t>
          </a:r>
        </a:p>
      </cdr:txBody>
    </cdr:sp>
  </cdr:relSizeAnchor>
  <cdr:relSizeAnchor xmlns:cdr="http://schemas.openxmlformats.org/drawingml/2006/chartDrawing">
    <cdr:from>
      <cdr:x>0.64475</cdr:x>
      <cdr:y>0.45425</cdr:y>
    </cdr:from>
    <cdr:to>
      <cdr:x>0.65675</cdr:x>
      <cdr:y>0.47075</cdr:y>
    </cdr:to>
    <cdr:sp>
      <cdr:nvSpPr>
        <cdr:cNvPr id="14" name="Rectangle 16"/>
        <cdr:cNvSpPr>
          <a:spLocks/>
        </cdr:cNvSpPr>
      </cdr:nvSpPr>
      <cdr:spPr>
        <a:xfrm>
          <a:off x="5648325" y="2895600"/>
          <a:ext cx="104775" cy="104775"/>
        </a:xfrm>
        <a:prstGeom prst="rect">
          <a:avLst/>
        </a:prstGeom>
        <a:solidFill>
          <a:srgbClr val="FFC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0.5035</cdr:y>
    </cdr:from>
    <cdr:to>
      <cdr:x>0.7575</cdr:x>
      <cdr:y>0.6485</cdr:y>
    </cdr:to>
    <cdr:sp>
      <cdr:nvSpPr>
        <cdr:cNvPr id="15" name="TextBox 18"/>
        <cdr:cNvSpPr txBox="1">
          <a:spLocks noChangeArrowheads="1"/>
        </cdr:cNvSpPr>
      </cdr:nvSpPr>
      <cdr:spPr>
        <a:xfrm>
          <a:off x="5715000" y="3209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Medical Improvement
</a:t>
          </a:r>
        </a:p>
      </cdr:txBody>
    </cdr:sp>
  </cdr:relSizeAnchor>
  <cdr:relSizeAnchor xmlns:cdr="http://schemas.openxmlformats.org/drawingml/2006/chartDrawing">
    <cdr:from>
      <cdr:x>0.64475</cdr:x>
      <cdr:y>0.52125</cdr:y>
    </cdr:from>
    <cdr:to>
      <cdr:x>0.65675</cdr:x>
      <cdr:y>0.5375</cdr:y>
    </cdr:to>
    <cdr:sp>
      <cdr:nvSpPr>
        <cdr:cNvPr id="16" name="Rectangle 19"/>
        <cdr:cNvSpPr>
          <a:spLocks/>
        </cdr:cNvSpPr>
      </cdr:nvSpPr>
      <cdr:spPr>
        <a:xfrm>
          <a:off x="5648325" y="3324225"/>
          <a:ext cx="104775" cy="104775"/>
        </a:xfrm>
        <a:prstGeom prst="rect">
          <a:avLst/>
        </a:prstGeom>
        <a:solidFill>
          <a:srgbClr val="E46C0A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0.5705</cdr:y>
    </cdr:from>
    <cdr:to>
      <cdr:x>0.7575</cdr:x>
      <cdr:y>0.71525</cdr:y>
    </cdr:to>
    <cdr:sp>
      <cdr:nvSpPr>
        <cdr:cNvPr id="17" name="TextBox 20"/>
        <cdr:cNvSpPr txBox="1">
          <a:spLocks noChangeArrowheads="1"/>
        </cdr:cNvSpPr>
      </cdr:nvSpPr>
      <cdr:spPr>
        <a:xfrm>
          <a:off x="5715000" y="36385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Other</a:t>
          </a:r>
        </a:p>
      </cdr:txBody>
    </cdr:sp>
  </cdr:relSizeAnchor>
  <cdr:relSizeAnchor xmlns:cdr="http://schemas.openxmlformats.org/drawingml/2006/chartDrawing">
    <cdr:from>
      <cdr:x>0.64475</cdr:x>
      <cdr:y>0.5895</cdr:y>
    </cdr:from>
    <cdr:to>
      <cdr:x>0.65675</cdr:x>
      <cdr:y>0.60525</cdr:y>
    </cdr:to>
    <cdr:sp>
      <cdr:nvSpPr>
        <cdr:cNvPr id="18" name="Rectangle 21"/>
        <cdr:cNvSpPr>
          <a:spLocks/>
        </cdr:cNvSpPr>
      </cdr:nvSpPr>
      <cdr:spPr>
        <a:xfrm>
          <a:off x="5648325" y="3762375"/>
          <a:ext cx="104775" cy="104775"/>
        </a:xfrm>
        <a:prstGeom prst="rect">
          <a:avLst/>
        </a:prstGeom>
        <a:solidFill>
          <a:srgbClr val="C0504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0.03225</cdr:y>
    </cdr:from>
    <cdr:to>
      <cdr:x>0.513</cdr:x>
      <cdr:y>0.36675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200025"/>
          <a:ext cx="1781175" cy="2133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Cost per SSDI Beneficiary</a:t>
          </a:r>
        </a:p>
      </cdr:txBody>
    </cdr:sp>
  </cdr:relSizeAnchor>
  <cdr:relSizeAnchor xmlns:cdr="http://schemas.openxmlformats.org/drawingml/2006/chartDrawing">
    <cdr:from>
      <cdr:x>0.78425</cdr:x>
      <cdr:y>0.86</cdr:y>
    </cdr:from>
    <cdr:to>
      <cdr:x>0.98825</cdr:x>
      <cdr:y>0.95875</cdr:y>
    </cdr:to>
    <cdr:sp>
      <cdr:nvSpPr>
        <cdr:cNvPr id="2" name="TextBox 2"/>
        <cdr:cNvSpPr txBox="1">
          <a:spLocks noChangeArrowheads="1"/>
        </cdr:cNvSpPr>
      </cdr:nvSpPr>
      <cdr:spPr>
        <a:xfrm>
          <a:off x="6867525" y="5495925"/>
          <a:ext cx="17907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Social Security Administration, "Annual Statistical Report on the Social Security Disability Insurance Program, 2011,"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Accessed September 28, 2012,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http://www.ssa.gov/policy/docs/statcomps/di_asr/index.html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0.1395</cdr:x>
      <cdr:y>0.765</cdr:y>
    </cdr:from>
    <cdr:to>
      <cdr:x>0.9725</cdr:x>
      <cdr:y>0.765</cdr:y>
    </cdr:to>
    <cdr:sp>
      <cdr:nvSpPr>
        <cdr:cNvPr id="3" name="Straight Connector 4"/>
        <cdr:cNvSpPr>
          <a:spLocks/>
        </cdr:cNvSpPr>
      </cdr:nvSpPr>
      <cdr:spPr>
        <a:xfrm>
          <a:off x="1219200" y="4886325"/>
          <a:ext cx="729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0.03975</cdr:y>
    </cdr:from>
    <cdr:to>
      <cdr:x>0.5375</cdr:x>
      <cdr:y>0.3735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47650"/>
          <a:ext cx="2019300" cy="2133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SSI: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Cost Per Beneficiary</a:t>
          </a:r>
        </a:p>
      </cdr:txBody>
    </cdr:sp>
  </cdr:relSizeAnchor>
  <cdr:relSizeAnchor xmlns:cdr="http://schemas.openxmlformats.org/drawingml/2006/chartDrawing">
    <cdr:from>
      <cdr:x>0.779</cdr:x>
      <cdr:y>0.91075</cdr:y>
    </cdr:from>
    <cdr:to>
      <cdr:x>0.98325</cdr:x>
      <cdr:y>0.98375</cdr:y>
    </cdr:to>
    <cdr:sp>
      <cdr:nvSpPr>
        <cdr:cNvPr id="2" name="TextBox 1"/>
        <cdr:cNvSpPr txBox="1">
          <a:spLocks noChangeArrowheads="1"/>
        </cdr:cNvSpPr>
      </cdr:nvSpPr>
      <cdr:spPr>
        <a:xfrm>
          <a:off x="6819900" y="5810250"/>
          <a:ext cx="17907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"Social Security Disability Programs," September 2012, U.S. Senate.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</cdr:x>
      <cdr:y>0.92125</cdr:y>
    </cdr:from>
    <cdr:to>
      <cdr:x>0.986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848475" y="5876925"/>
          <a:ext cx="1790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"Social Security Disability Programs," September 2012, U.S. Senate.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@ss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zoomScale="115" zoomScaleNormal="115" zoomScalePageLayoutView="0" workbookViewId="0" topLeftCell="A4">
      <selection activeCell="B23" sqref="B23:D23"/>
    </sheetView>
  </sheetViews>
  <sheetFormatPr defaultColWidth="9.140625" defaultRowHeight="15"/>
  <cols>
    <col min="1" max="1" width="2.7109375" style="0" bestFit="1" customWidth="1"/>
    <col min="2" max="2" width="31.57421875" style="0" customWidth="1"/>
    <col min="3" max="3" width="21.140625" style="0" customWidth="1"/>
    <col min="4" max="4" width="29.8515625" style="0" bestFit="1" customWidth="1"/>
    <col min="5" max="5" width="21.57421875" style="0" customWidth="1"/>
    <col min="6" max="6" width="19.00390625" style="0" customWidth="1"/>
    <col min="7" max="7" width="11.57421875" style="0" customWidth="1"/>
    <col min="10" max="10" width="11.8515625" style="0" bestFit="1" customWidth="1"/>
    <col min="11" max="11" width="13.7109375" style="0" customWidth="1"/>
    <col min="12" max="12" width="20.57421875" style="0" bestFit="1" customWidth="1"/>
  </cols>
  <sheetData>
    <row r="3" spans="2:11" ht="22.5" customHeight="1">
      <c r="B3" s="39" t="s">
        <v>14</v>
      </c>
      <c r="C3" s="40"/>
      <c r="D3" s="41"/>
      <c r="E3" s="38" t="s">
        <v>132</v>
      </c>
      <c r="F3" s="38"/>
      <c r="J3" s="19" t="s">
        <v>132</v>
      </c>
      <c r="K3" s="19" t="s">
        <v>133</v>
      </c>
    </row>
    <row r="4" spans="2:11" ht="45">
      <c r="B4" s="2" t="s">
        <v>10</v>
      </c>
      <c r="C4" s="3" t="s">
        <v>12</v>
      </c>
      <c r="D4" s="3" t="s">
        <v>11</v>
      </c>
      <c r="E4" s="3" t="s">
        <v>135</v>
      </c>
      <c r="F4" s="3" t="s">
        <v>134</v>
      </c>
      <c r="J4" s="20" t="s">
        <v>13</v>
      </c>
      <c r="K4" s="20" t="s">
        <v>136</v>
      </c>
    </row>
    <row r="5" spans="2:12" ht="15">
      <c r="B5" s="1">
        <v>2006</v>
      </c>
      <c r="C5" s="1">
        <v>8.615</v>
      </c>
      <c r="D5" s="1">
        <v>92.384</v>
      </c>
      <c r="E5" s="15">
        <v>5829765</v>
      </c>
      <c r="F5" s="15">
        <v>30.783</v>
      </c>
      <c r="H5">
        <f aca="true" t="shared" si="0" ref="H5:H10">C5*1000000</f>
        <v>8615000</v>
      </c>
      <c r="I5">
        <f aca="true" t="shared" si="1" ref="I5:I10">D5*1000000000</f>
        <v>92384000000</v>
      </c>
      <c r="J5" s="16">
        <f>I5/H5</f>
        <v>10723.621590249564</v>
      </c>
      <c r="K5" s="18">
        <f>L5/E5</f>
        <v>5280.315758868496</v>
      </c>
      <c r="L5" s="17">
        <f>F5*1000000000</f>
        <v>30783000000</v>
      </c>
    </row>
    <row r="6" spans="2:12" ht="15">
      <c r="B6" s="1">
        <v>2007</v>
      </c>
      <c r="C6" s="1">
        <v>8.918</v>
      </c>
      <c r="D6" s="1">
        <v>99.086</v>
      </c>
      <c r="E6" s="15">
        <v>5959794</v>
      </c>
      <c r="F6" s="15">
        <v>32.771</v>
      </c>
      <c r="H6">
        <f t="shared" si="0"/>
        <v>8918000</v>
      </c>
      <c r="I6">
        <f t="shared" si="1"/>
        <v>99086000000</v>
      </c>
      <c r="J6" s="16">
        <f>I6/H6</f>
        <v>11110.787172011662</v>
      </c>
      <c r="K6" s="18">
        <f>L6/E6</f>
        <v>5498.679987932469</v>
      </c>
      <c r="L6" s="17">
        <f>F6*1000000000</f>
        <v>32771000000</v>
      </c>
    </row>
    <row r="7" spans="2:12" ht="15">
      <c r="B7" s="1">
        <v>2008</v>
      </c>
      <c r="C7" s="1">
        <v>9.274</v>
      </c>
      <c r="D7" s="1">
        <v>106.301</v>
      </c>
      <c r="E7" s="15">
        <v>6118824</v>
      </c>
      <c r="F7" s="15">
        <v>34.475</v>
      </c>
      <c r="H7">
        <f t="shared" si="0"/>
        <v>9274000</v>
      </c>
      <c r="I7">
        <f t="shared" si="1"/>
        <v>106301000000</v>
      </c>
      <c r="J7" s="16">
        <f>I7/H7</f>
        <v>11462.260081949536</v>
      </c>
      <c r="K7" s="18">
        <f>L7/E7</f>
        <v>5634.25259494308</v>
      </c>
      <c r="L7" s="17">
        <f>F7*1000000000</f>
        <v>34475000000</v>
      </c>
    </row>
    <row r="8" spans="2:12" ht="14.25" customHeight="1">
      <c r="B8" s="1">
        <v>2009</v>
      </c>
      <c r="C8" s="1">
        <v>9.696</v>
      </c>
      <c r="D8" s="1">
        <v>118.329</v>
      </c>
      <c r="E8" s="15">
        <v>6322253</v>
      </c>
      <c r="F8" s="15">
        <v>38.13</v>
      </c>
      <c r="H8">
        <f t="shared" si="0"/>
        <v>9696000</v>
      </c>
      <c r="I8">
        <f t="shared" si="1"/>
        <v>118329000000</v>
      </c>
      <c r="J8" s="16">
        <f>I8/H8</f>
        <v>12203.898514851486</v>
      </c>
      <c r="K8" s="18">
        <f>L8/E8</f>
        <v>6031.077845192212</v>
      </c>
      <c r="L8" s="17">
        <f>F8*1000000000</f>
        <v>38130000000</v>
      </c>
    </row>
    <row r="9" spans="2:12" ht="15">
      <c r="B9" s="1">
        <v>2010</v>
      </c>
      <c r="C9" s="1">
        <v>10.185</v>
      </c>
      <c r="D9" s="1">
        <v>124.191</v>
      </c>
      <c r="E9" s="15">
        <v>6556915</v>
      </c>
      <c r="F9" s="15">
        <v>40.076</v>
      </c>
      <c r="H9">
        <f t="shared" si="0"/>
        <v>10185000</v>
      </c>
      <c r="I9">
        <f t="shared" si="1"/>
        <v>124191000000</v>
      </c>
      <c r="J9" s="16">
        <f>I9/H9</f>
        <v>12193.519882179677</v>
      </c>
      <c r="K9" s="18">
        <f>L9/E9</f>
        <v>6112.020668256337</v>
      </c>
      <c r="L9" s="17">
        <f>F9*1000000000</f>
        <v>40076000000</v>
      </c>
    </row>
    <row r="10" spans="2:12" ht="15">
      <c r="B10" s="1">
        <v>2011</v>
      </c>
      <c r="C10" s="1">
        <v>10.614</v>
      </c>
      <c r="D10" s="1">
        <v>128.9</v>
      </c>
      <c r="E10" s="15">
        <v>6930667</v>
      </c>
      <c r="F10" s="15">
        <v>41.464</v>
      </c>
      <c r="H10">
        <f t="shared" si="0"/>
        <v>10614000</v>
      </c>
      <c r="I10">
        <f t="shared" si="1"/>
        <v>128900000000</v>
      </c>
      <c r="J10" s="16">
        <f>I10/H10</f>
        <v>12144.337667231957</v>
      </c>
      <c r="K10" s="18">
        <f>L10/E10</f>
        <v>5982.685360586506</v>
      </c>
      <c r="L10" s="17">
        <f>F10*1000000000</f>
        <v>41464000000</v>
      </c>
    </row>
    <row r="14" spans="2:6" ht="31.5" customHeight="1">
      <c r="B14" s="39" t="s">
        <v>0</v>
      </c>
      <c r="C14" s="40"/>
      <c r="D14" s="41"/>
      <c r="E14" s="39"/>
      <c r="F14" s="41"/>
    </row>
    <row r="15" spans="2:6" ht="30">
      <c r="B15" s="2" t="s">
        <v>7</v>
      </c>
      <c r="C15" s="3" t="s">
        <v>8</v>
      </c>
      <c r="D15" s="3" t="s">
        <v>9</v>
      </c>
      <c r="E15" s="29"/>
      <c r="F15" s="29"/>
    </row>
    <row r="16" spans="2:5" ht="15">
      <c r="B16" s="1" t="s">
        <v>1</v>
      </c>
      <c r="C16" s="5">
        <v>338222</v>
      </c>
      <c r="D16" s="30">
        <f>C16/C21</f>
        <v>0.5172563035555616</v>
      </c>
      <c r="E16" s="31"/>
    </row>
    <row r="17" spans="2:4" ht="15">
      <c r="B17" s="1" t="s">
        <v>5</v>
      </c>
      <c r="C17" s="5">
        <v>14743</v>
      </c>
      <c r="D17" s="30">
        <f>C17/C21</f>
        <v>0.022547053956630987</v>
      </c>
    </row>
    <row r="18" spans="2:4" ht="15">
      <c r="B18" s="1" t="s">
        <v>3</v>
      </c>
      <c r="C18" s="5">
        <v>23271</v>
      </c>
      <c r="D18" s="30">
        <f>C18/C21</f>
        <v>0.03558926220068912</v>
      </c>
    </row>
    <row r="19" spans="2:4" ht="15">
      <c r="B19" s="1" t="s">
        <v>4</v>
      </c>
      <c r="C19" s="5">
        <v>39813</v>
      </c>
      <c r="D19" s="30">
        <f>C19/C21</f>
        <v>0.0608875981262531</v>
      </c>
    </row>
    <row r="20" spans="2:4" ht="15">
      <c r="B20" s="1" t="s">
        <v>2</v>
      </c>
      <c r="C20" s="5">
        <v>235734</v>
      </c>
      <c r="D20" s="30">
        <f>C20/C21</f>
        <v>0.3605173450052533</v>
      </c>
    </row>
    <row r="21" spans="2:5" ht="15">
      <c r="B21" s="1" t="s">
        <v>6</v>
      </c>
      <c r="C21" s="5">
        <v>653877</v>
      </c>
      <c r="D21" s="4">
        <v>1</v>
      </c>
      <c r="E21" s="32"/>
    </row>
    <row r="23" spans="1:4" ht="48.75" customHeight="1">
      <c r="A23" s="6"/>
      <c r="B23" s="42"/>
      <c r="C23" s="42"/>
      <c r="D23" s="42"/>
    </row>
    <row r="24" spans="1:4" ht="15">
      <c r="A24" s="6"/>
      <c r="B24" s="33"/>
      <c r="C24" s="33"/>
      <c r="D24" s="33"/>
    </row>
    <row r="25" spans="1:4" ht="15">
      <c r="A25" s="6"/>
      <c r="B25" s="33"/>
      <c r="C25" s="33"/>
      <c r="D25" s="33"/>
    </row>
    <row r="26" spans="1:4" ht="15">
      <c r="A26" s="6"/>
      <c r="B26" s="36"/>
      <c r="C26" s="36"/>
      <c r="D26" s="36"/>
    </row>
    <row r="27" spans="1:4" ht="15">
      <c r="A27" s="6"/>
      <c r="B27" s="36"/>
      <c r="C27" s="36"/>
      <c r="D27" s="36"/>
    </row>
    <row r="28" spans="2:4" ht="15">
      <c r="B28" s="37"/>
      <c r="C28" s="37"/>
      <c r="D28" s="37"/>
    </row>
    <row r="29" spans="1:4" ht="85.5" customHeight="1">
      <c r="A29" s="6"/>
      <c r="B29" s="35"/>
      <c r="C29" s="35"/>
      <c r="D29" s="35"/>
    </row>
    <row r="30" spans="1:4" ht="76.5" customHeight="1">
      <c r="A30" s="6"/>
      <c r="B30" s="34"/>
      <c r="C30" s="34"/>
      <c r="D30" s="34"/>
    </row>
    <row r="31" spans="1:4" ht="60" customHeight="1">
      <c r="A31" s="6"/>
      <c r="B31" s="34"/>
      <c r="C31" s="34"/>
      <c r="D31" s="34"/>
    </row>
    <row r="32" spans="1:4" ht="131.25" customHeight="1">
      <c r="A32" s="6"/>
      <c r="B32" s="33"/>
      <c r="C32" s="33"/>
      <c r="D32" s="33"/>
    </row>
  </sheetData>
  <sheetProtection/>
  <mergeCells count="13">
    <mergeCell ref="E3:F3"/>
    <mergeCell ref="B14:D14"/>
    <mergeCell ref="B3:D3"/>
    <mergeCell ref="B23:D23"/>
    <mergeCell ref="B24:D25"/>
    <mergeCell ref="E14:F14"/>
    <mergeCell ref="B32:D32"/>
    <mergeCell ref="B30:D30"/>
    <mergeCell ref="B29:D29"/>
    <mergeCell ref="B31:D31"/>
    <mergeCell ref="B26:D26"/>
    <mergeCell ref="B27:D27"/>
    <mergeCell ref="B28:D2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8"/>
  <sheetViews>
    <sheetView zoomScalePageLayoutView="0" workbookViewId="0" topLeftCell="A10">
      <selection activeCell="M18" sqref="M18"/>
    </sheetView>
  </sheetViews>
  <sheetFormatPr defaultColWidth="9.140625" defaultRowHeight="15"/>
  <sheetData>
    <row r="2" spans="2:7" ht="15">
      <c r="B2" s="11" t="s">
        <v>23</v>
      </c>
      <c r="G2" t="s">
        <v>24</v>
      </c>
    </row>
    <row r="3" spans="2:10" ht="15.75" thickBot="1">
      <c r="B3" s="43" t="s">
        <v>22</v>
      </c>
      <c r="C3" s="44"/>
      <c r="D3" s="44"/>
      <c r="E3" s="44"/>
      <c r="F3" s="44"/>
      <c r="G3" s="44"/>
      <c r="H3" s="44"/>
      <c r="I3" s="44"/>
      <c r="J3" s="44"/>
    </row>
    <row r="4" spans="2:10" ht="15.75" thickBot="1">
      <c r="B4" s="45" t="s">
        <v>10</v>
      </c>
      <c r="C4" s="47" t="s">
        <v>15</v>
      </c>
      <c r="D4" s="48"/>
      <c r="E4" s="47" t="s">
        <v>16</v>
      </c>
      <c r="F4" s="48"/>
      <c r="G4" s="47" t="s">
        <v>17</v>
      </c>
      <c r="H4" s="48"/>
      <c r="I4" s="47" t="s">
        <v>18</v>
      </c>
      <c r="J4" s="48"/>
    </row>
    <row r="5" spans="2:10" ht="15.75" thickBot="1">
      <c r="B5" s="46"/>
      <c r="C5" s="8" t="s">
        <v>19</v>
      </c>
      <c r="D5" s="8" t="s">
        <v>20</v>
      </c>
      <c r="E5" s="8" t="s">
        <v>19</v>
      </c>
      <c r="F5" s="8" t="s">
        <v>20</v>
      </c>
      <c r="G5" s="8" t="s">
        <v>19</v>
      </c>
      <c r="H5" s="8" t="s">
        <v>20</v>
      </c>
      <c r="I5" s="8" t="s">
        <v>19</v>
      </c>
      <c r="J5" s="8" t="s">
        <v>20</v>
      </c>
    </row>
    <row r="6" spans="2:12" ht="15">
      <c r="B6" s="7">
        <v>1960</v>
      </c>
      <c r="C6" s="9">
        <v>91543</v>
      </c>
      <c r="D6" s="10">
        <v>164</v>
      </c>
      <c r="E6" s="9">
        <v>89090</v>
      </c>
      <c r="F6" s="10">
        <v>196</v>
      </c>
      <c r="G6" s="10" t="s">
        <v>21</v>
      </c>
      <c r="H6" s="10" t="s">
        <v>21</v>
      </c>
      <c r="I6" s="9">
        <v>2453</v>
      </c>
      <c r="J6" s="10">
        <v>24</v>
      </c>
      <c r="K6" s="7"/>
      <c r="L6" s="9"/>
    </row>
    <row r="7" spans="2:12" ht="15">
      <c r="B7" s="7">
        <v>1961</v>
      </c>
      <c r="C7" s="9">
        <v>118842</v>
      </c>
      <c r="D7" s="10">
        <v>160</v>
      </c>
      <c r="E7" s="9">
        <v>115546</v>
      </c>
      <c r="F7" s="10">
        <v>187</v>
      </c>
      <c r="G7" s="10" t="s">
        <v>21</v>
      </c>
      <c r="H7" s="10" t="s">
        <v>21</v>
      </c>
      <c r="I7" s="9">
        <v>3296</v>
      </c>
      <c r="J7" s="10">
        <v>27</v>
      </c>
      <c r="K7" s="7"/>
      <c r="L7" s="9"/>
    </row>
    <row r="8" spans="2:12" ht="15">
      <c r="B8" s="7">
        <v>1962</v>
      </c>
      <c r="C8" s="9">
        <v>132144</v>
      </c>
      <c r="D8" s="10">
        <v>149</v>
      </c>
      <c r="E8" s="9">
        <v>128299</v>
      </c>
      <c r="F8" s="10">
        <v>173</v>
      </c>
      <c r="G8" s="10" t="s">
        <v>21</v>
      </c>
      <c r="H8" s="10" t="s">
        <v>21</v>
      </c>
      <c r="I8" s="9">
        <v>3845</v>
      </c>
      <c r="J8" s="10">
        <v>26</v>
      </c>
      <c r="K8" s="7"/>
      <c r="L8" s="9"/>
    </row>
    <row r="9" spans="2:12" ht="15">
      <c r="B9" s="7">
        <v>1963</v>
      </c>
      <c r="C9" s="9">
        <v>143008</v>
      </c>
      <c r="D9" s="10">
        <v>144</v>
      </c>
      <c r="E9" s="9">
        <v>137850</v>
      </c>
      <c r="F9" s="10">
        <v>167</v>
      </c>
      <c r="G9" s="10" t="s">
        <v>21</v>
      </c>
      <c r="H9" s="10" t="s">
        <v>21</v>
      </c>
      <c r="I9" s="9">
        <v>5158</v>
      </c>
      <c r="J9" s="10">
        <v>31</v>
      </c>
      <c r="K9" s="7"/>
      <c r="L9" s="9"/>
    </row>
    <row r="10" spans="2:10" ht="15">
      <c r="B10" s="7">
        <v>1964</v>
      </c>
      <c r="C10" s="9">
        <v>144422</v>
      </c>
      <c r="D10" s="10">
        <v>134</v>
      </c>
      <c r="E10" s="9">
        <v>138576</v>
      </c>
      <c r="F10" s="10">
        <v>155</v>
      </c>
      <c r="G10" s="10" t="s">
        <v>21</v>
      </c>
      <c r="H10" s="10" t="s">
        <v>21</v>
      </c>
      <c r="I10" s="9">
        <v>5846</v>
      </c>
      <c r="J10" s="10">
        <v>32</v>
      </c>
    </row>
    <row r="11" spans="2:10" ht="15">
      <c r="B11" s="7">
        <v>1965</v>
      </c>
      <c r="C11" s="9">
        <v>163276</v>
      </c>
      <c r="D11" s="10">
        <v>138</v>
      </c>
      <c r="E11" s="9">
        <v>156648</v>
      </c>
      <c r="F11" s="10">
        <v>159</v>
      </c>
      <c r="G11" s="10" t="s">
        <v>21</v>
      </c>
      <c r="H11" s="10" t="s">
        <v>21</v>
      </c>
      <c r="I11" s="9">
        <v>6628</v>
      </c>
      <c r="J11" s="10">
        <v>33</v>
      </c>
    </row>
    <row r="12" spans="2:10" ht="15">
      <c r="B12" s="7">
        <v>1966</v>
      </c>
      <c r="C12" s="9">
        <v>175959</v>
      </c>
      <c r="D12" s="10">
        <v>134</v>
      </c>
      <c r="E12" s="9">
        <v>168630</v>
      </c>
      <c r="F12" s="10">
        <v>154</v>
      </c>
      <c r="G12" s="10" t="s">
        <v>21</v>
      </c>
      <c r="H12" s="10" t="s">
        <v>21</v>
      </c>
      <c r="I12" s="9">
        <v>7329</v>
      </c>
      <c r="J12" s="10">
        <v>34</v>
      </c>
    </row>
    <row r="13" spans="2:10" ht="15">
      <c r="B13" s="7">
        <v>1967</v>
      </c>
      <c r="C13" s="9">
        <v>218077</v>
      </c>
      <c r="D13" s="10">
        <v>153</v>
      </c>
      <c r="E13" s="9">
        <v>208899</v>
      </c>
      <c r="F13" s="10">
        <v>175</v>
      </c>
      <c r="G13" s="10" t="s">
        <v>21</v>
      </c>
      <c r="H13" s="10" t="s">
        <v>21</v>
      </c>
      <c r="I13" s="9">
        <v>9178</v>
      </c>
      <c r="J13" s="10">
        <v>40</v>
      </c>
    </row>
    <row r="14" spans="2:10" ht="15">
      <c r="B14" s="7">
        <v>1968</v>
      </c>
      <c r="C14" s="9">
        <v>232817</v>
      </c>
      <c r="D14" s="10">
        <v>151</v>
      </c>
      <c r="E14" s="9">
        <v>222197</v>
      </c>
      <c r="F14" s="10">
        <v>172</v>
      </c>
      <c r="G14" s="10" t="s">
        <v>21</v>
      </c>
      <c r="H14" s="10" t="s">
        <v>21</v>
      </c>
      <c r="I14" s="9">
        <v>10620</v>
      </c>
      <c r="J14" s="10">
        <v>44</v>
      </c>
    </row>
    <row r="15" spans="2:10" ht="15">
      <c r="B15" s="7">
        <v>1969</v>
      </c>
      <c r="C15" s="9">
        <v>263191</v>
      </c>
      <c r="D15" s="10">
        <v>159</v>
      </c>
      <c r="E15" s="9">
        <v>251269</v>
      </c>
      <c r="F15" s="10">
        <v>180</v>
      </c>
      <c r="G15" s="10" t="s">
        <v>21</v>
      </c>
      <c r="H15" s="10" t="s">
        <v>21</v>
      </c>
      <c r="I15" s="9">
        <v>11922</v>
      </c>
      <c r="J15" s="10">
        <v>46</v>
      </c>
    </row>
    <row r="16" spans="2:10" ht="15">
      <c r="B16" s="7">
        <v>1970</v>
      </c>
      <c r="C16" s="9">
        <v>272239</v>
      </c>
      <c r="D16" s="10">
        <v>154</v>
      </c>
      <c r="E16" s="9">
        <v>260444</v>
      </c>
      <c r="F16" s="10">
        <v>174</v>
      </c>
      <c r="G16" s="10" t="s">
        <v>21</v>
      </c>
      <c r="H16" s="10" t="s">
        <v>21</v>
      </c>
      <c r="I16" s="9">
        <v>11795</v>
      </c>
      <c r="J16" s="10">
        <v>44</v>
      </c>
    </row>
    <row r="17" spans="2:10" ht="15">
      <c r="B17" s="7">
        <v>1971</v>
      </c>
      <c r="C17" s="9">
        <v>278092</v>
      </c>
      <c r="D17" s="10">
        <v>144</v>
      </c>
      <c r="E17" s="9">
        <v>266471</v>
      </c>
      <c r="F17" s="10">
        <v>162</v>
      </c>
      <c r="G17" s="10" t="s">
        <v>21</v>
      </c>
      <c r="H17" s="10" t="s">
        <v>21</v>
      </c>
      <c r="I17" s="9">
        <v>11621</v>
      </c>
      <c r="J17" s="10">
        <v>41</v>
      </c>
    </row>
    <row r="18" spans="2:10" ht="15">
      <c r="B18" s="7">
        <v>1972</v>
      </c>
      <c r="C18" s="9">
        <v>275663</v>
      </c>
      <c r="D18" s="10">
        <v>129</v>
      </c>
      <c r="E18" s="9">
        <v>261739</v>
      </c>
      <c r="F18" s="10">
        <v>143</v>
      </c>
      <c r="G18" s="10" t="s">
        <v>21</v>
      </c>
      <c r="H18" s="10" t="s">
        <v>21</v>
      </c>
      <c r="I18" s="9">
        <v>13924</v>
      </c>
      <c r="J18" s="10">
        <v>46</v>
      </c>
    </row>
    <row r="19" spans="2:10" ht="15">
      <c r="B19" s="7">
        <v>1973</v>
      </c>
      <c r="C19" s="9">
        <v>317237</v>
      </c>
      <c r="D19" s="10">
        <v>136</v>
      </c>
      <c r="E19" s="9">
        <v>304792</v>
      </c>
      <c r="F19" s="10">
        <v>151</v>
      </c>
      <c r="G19" s="10" t="s">
        <v>21</v>
      </c>
      <c r="H19" s="10" t="s">
        <v>21</v>
      </c>
      <c r="I19" s="9">
        <v>12445</v>
      </c>
      <c r="J19" s="10">
        <v>39</v>
      </c>
    </row>
    <row r="20" spans="2:10" ht="15">
      <c r="B20" s="7">
        <v>1974</v>
      </c>
      <c r="C20" s="9">
        <v>336246</v>
      </c>
      <c r="D20" s="10">
        <v>130</v>
      </c>
      <c r="E20" s="9">
        <v>320958</v>
      </c>
      <c r="F20" s="10">
        <v>143</v>
      </c>
      <c r="G20" s="10" t="s">
        <v>21</v>
      </c>
      <c r="H20" s="10" t="s">
        <v>21</v>
      </c>
      <c r="I20" s="9">
        <v>15288</v>
      </c>
      <c r="J20" s="10">
        <v>45</v>
      </c>
    </row>
    <row r="21" spans="2:10" ht="15">
      <c r="B21" s="7">
        <v>1975</v>
      </c>
      <c r="C21" s="9">
        <v>344727</v>
      </c>
      <c r="D21" s="10">
        <v>121</v>
      </c>
      <c r="E21" s="9">
        <v>329532</v>
      </c>
      <c r="F21" s="10">
        <v>132</v>
      </c>
      <c r="G21" s="10" t="s">
        <v>21</v>
      </c>
      <c r="H21" s="10" t="s">
        <v>21</v>
      </c>
      <c r="I21" s="9">
        <v>15195</v>
      </c>
      <c r="J21" s="10">
        <v>42</v>
      </c>
    </row>
    <row r="22" spans="2:10" ht="15">
      <c r="B22" s="7">
        <v>1976</v>
      </c>
      <c r="C22" s="9">
        <v>367608</v>
      </c>
      <c r="D22" s="10">
        <v>120</v>
      </c>
      <c r="E22" s="9">
        <v>351504</v>
      </c>
      <c r="F22" s="10">
        <v>132</v>
      </c>
      <c r="G22" s="10" t="s">
        <v>21</v>
      </c>
      <c r="H22" s="10" t="s">
        <v>21</v>
      </c>
      <c r="I22" s="9">
        <v>16104</v>
      </c>
      <c r="J22" s="10">
        <v>42</v>
      </c>
    </row>
    <row r="23" spans="2:10" ht="15">
      <c r="B23" s="7">
        <v>1977</v>
      </c>
      <c r="C23" s="9">
        <v>418394</v>
      </c>
      <c r="D23" s="10">
        <v>129</v>
      </c>
      <c r="E23" s="9">
        <v>401334</v>
      </c>
      <c r="F23" s="10">
        <v>141</v>
      </c>
      <c r="G23" s="10" t="s">
        <v>21</v>
      </c>
      <c r="H23" s="10" t="s">
        <v>21</v>
      </c>
      <c r="I23" s="9">
        <v>17060</v>
      </c>
      <c r="J23" s="10">
        <v>42</v>
      </c>
    </row>
    <row r="24" spans="2:12" ht="15.75" thickBot="1">
      <c r="B24" s="7">
        <v>1978</v>
      </c>
      <c r="C24" s="9">
        <v>431067</v>
      </c>
      <c r="D24" s="10">
        <v>131</v>
      </c>
      <c r="E24" s="9">
        <v>413571</v>
      </c>
      <c r="F24" s="10">
        <v>144</v>
      </c>
      <c r="G24" s="10" t="s">
        <v>21</v>
      </c>
      <c r="H24" s="10" t="s">
        <v>21</v>
      </c>
      <c r="I24" s="9">
        <v>17496</v>
      </c>
      <c r="J24" s="10">
        <v>42</v>
      </c>
      <c r="L24" t="s">
        <v>152</v>
      </c>
    </row>
    <row r="25" spans="2:13" ht="15">
      <c r="B25" s="7">
        <v>1979</v>
      </c>
      <c r="C25" s="9">
        <v>441101</v>
      </c>
      <c r="D25" s="10">
        <v>133</v>
      </c>
      <c r="E25" s="9">
        <v>422503</v>
      </c>
      <c r="F25" s="10">
        <v>147</v>
      </c>
      <c r="G25" s="10" t="s">
        <v>21</v>
      </c>
      <c r="H25" s="10" t="s">
        <v>21</v>
      </c>
      <c r="I25" s="9">
        <v>18598</v>
      </c>
      <c r="J25" s="10">
        <v>43</v>
      </c>
      <c r="L25" s="21" t="s">
        <v>19</v>
      </c>
      <c r="M25" s="22" t="s">
        <v>20</v>
      </c>
    </row>
    <row r="26" spans="2:15" ht="15">
      <c r="B26" s="7">
        <v>1980</v>
      </c>
      <c r="C26" s="9">
        <v>422612</v>
      </c>
      <c r="D26" s="10">
        <v>128</v>
      </c>
      <c r="E26" s="9">
        <v>408051</v>
      </c>
      <c r="F26" s="10">
        <v>143</v>
      </c>
      <c r="G26" s="10" t="s">
        <v>21</v>
      </c>
      <c r="H26" s="10" t="s">
        <v>21</v>
      </c>
      <c r="I26" s="9">
        <v>14561</v>
      </c>
      <c r="J26" s="10">
        <v>32</v>
      </c>
      <c r="K26" s="7">
        <v>1980</v>
      </c>
      <c r="L26" s="23">
        <v>933.597</v>
      </c>
      <c r="M26" s="24">
        <v>128</v>
      </c>
      <c r="O26">
        <f aca="true" t="shared" si="0" ref="O26:O57">L26/1000</f>
        <v>0.933597</v>
      </c>
    </row>
    <row r="27" spans="2:15" ht="15">
      <c r="B27" s="7">
        <v>1981</v>
      </c>
      <c r="C27" s="9">
        <v>449669</v>
      </c>
      <c r="D27" s="10">
        <v>139</v>
      </c>
      <c r="E27" s="9">
        <v>434187</v>
      </c>
      <c r="F27" s="10">
        <v>156</v>
      </c>
      <c r="G27" s="10" t="s">
        <v>21</v>
      </c>
      <c r="H27" s="10" t="s">
        <v>21</v>
      </c>
      <c r="I27" s="9">
        <v>15482</v>
      </c>
      <c r="J27" s="10">
        <v>33</v>
      </c>
      <c r="K27" s="7">
        <v>1981</v>
      </c>
      <c r="L27" s="23">
        <v>826.34</v>
      </c>
      <c r="M27" s="24">
        <v>139</v>
      </c>
      <c r="O27">
        <f t="shared" si="0"/>
        <v>0.8263400000000001</v>
      </c>
    </row>
    <row r="28" spans="2:15" ht="15">
      <c r="B28" s="7">
        <v>1982</v>
      </c>
      <c r="C28" s="9">
        <v>500282</v>
      </c>
      <c r="D28" s="10">
        <v>163</v>
      </c>
      <c r="E28" s="9">
        <v>483847</v>
      </c>
      <c r="F28" s="10">
        <v>186</v>
      </c>
      <c r="G28" s="10" t="s">
        <v>21</v>
      </c>
      <c r="H28" s="10" t="s">
        <v>21</v>
      </c>
      <c r="I28" s="9">
        <v>16435</v>
      </c>
      <c r="J28" s="10">
        <v>35</v>
      </c>
      <c r="K28" s="7">
        <v>1982</v>
      </c>
      <c r="L28" s="23">
        <v>672.333</v>
      </c>
      <c r="M28" s="24">
        <v>163</v>
      </c>
      <c r="O28">
        <f t="shared" si="0"/>
        <v>0.672333</v>
      </c>
    </row>
    <row r="29" spans="2:15" ht="15">
      <c r="B29" s="7">
        <v>1983</v>
      </c>
      <c r="C29" s="9">
        <v>473327</v>
      </c>
      <c r="D29" s="10">
        <v>155</v>
      </c>
      <c r="E29" s="9">
        <v>453621</v>
      </c>
      <c r="F29" s="10">
        <v>177</v>
      </c>
      <c r="G29" s="10" t="s">
        <v>21</v>
      </c>
      <c r="H29" s="10" t="s">
        <v>21</v>
      </c>
      <c r="I29" s="9">
        <v>19706</v>
      </c>
      <c r="J29" s="10">
        <v>40</v>
      </c>
      <c r="K29" s="7">
        <v>1983</v>
      </c>
      <c r="L29" s="23">
        <v>661.467</v>
      </c>
      <c r="M29" s="24">
        <v>155</v>
      </c>
      <c r="O29">
        <f t="shared" si="0"/>
        <v>0.661467</v>
      </c>
    </row>
    <row r="30" spans="2:15" ht="15">
      <c r="B30" s="7">
        <v>1984</v>
      </c>
      <c r="C30" s="9">
        <v>391190</v>
      </c>
      <c r="D30" s="10">
        <v>126</v>
      </c>
      <c r="E30" s="9">
        <v>371913</v>
      </c>
      <c r="F30" s="10">
        <v>143</v>
      </c>
      <c r="G30" s="10" t="s">
        <v>21</v>
      </c>
      <c r="H30" s="10" t="s">
        <v>21</v>
      </c>
      <c r="I30" s="9">
        <v>19277</v>
      </c>
      <c r="J30" s="10">
        <v>38</v>
      </c>
      <c r="K30" s="7">
        <v>1984</v>
      </c>
      <c r="L30" s="23">
        <v>730.135</v>
      </c>
      <c r="M30" s="24">
        <v>126</v>
      </c>
      <c r="O30">
        <f t="shared" si="0"/>
        <v>0.730135</v>
      </c>
    </row>
    <row r="31" spans="2:15" ht="15">
      <c r="B31" s="7">
        <v>1985</v>
      </c>
      <c r="C31" s="9">
        <v>357006</v>
      </c>
      <c r="D31" s="10">
        <v>112</v>
      </c>
      <c r="E31" s="9">
        <v>339984</v>
      </c>
      <c r="F31" s="10">
        <v>128</v>
      </c>
      <c r="G31" s="10" t="s">
        <v>21</v>
      </c>
      <c r="H31" s="10" t="s">
        <v>21</v>
      </c>
      <c r="I31" s="9">
        <v>17022</v>
      </c>
      <c r="J31" s="10">
        <v>32</v>
      </c>
      <c r="K31" s="7">
        <v>1985</v>
      </c>
      <c r="L31" s="23">
        <v>763.363</v>
      </c>
      <c r="M31" s="24">
        <v>112</v>
      </c>
      <c r="O31">
        <f t="shared" si="0"/>
        <v>0.763363</v>
      </c>
    </row>
    <row r="32" spans="2:15" ht="15">
      <c r="B32" s="7">
        <v>1986</v>
      </c>
      <c r="C32" s="9">
        <v>358289</v>
      </c>
      <c r="D32" s="10">
        <v>109</v>
      </c>
      <c r="E32" s="9">
        <v>341276</v>
      </c>
      <c r="F32" s="10">
        <v>125</v>
      </c>
      <c r="G32" s="10" t="s">
        <v>21</v>
      </c>
      <c r="H32" s="10" t="s">
        <v>21</v>
      </c>
      <c r="I32" s="9">
        <v>17013</v>
      </c>
      <c r="J32" s="10">
        <v>31</v>
      </c>
      <c r="K32" s="7">
        <v>1986</v>
      </c>
      <c r="L32" s="23">
        <v>809.424</v>
      </c>
      <c r="M32" s="24">
        <v>109</v>
      </c>
      <c r="O32">
        <f t="shared" si="0"/>
        <v>0.809424</v>
      </c>
    </row>
    <row r="33" spans="2:15" ht="15">
      <c r="B33" s="7">
        <v>1987</v>
      </c>
      <c r="C33" s="9">
        <v>365004</v>
      </c>
      <c r="D33" s="10">
        <v>109</v>
      </c>
      <c r="E33" s="9">
        <v>347948</v>
      </c>
      <c r="F33" s="10">
        <v>125</v>
      </c>
      <c r="G33" s="10" t="s">
        <v>21</v>
      </c>
      <c r="H33" s="10" t="s">
        <v>21</v>
      </c>
      <c r="I33" s="9">
        <v>17056</v>
      </c>
      <c r="J33" s="10">
        <v>30</v>
      </c>
      <c r="K33" s="7">
        <v>1987</v>
      </c>
      <c r="L33" s="23">
        <v>799.18</v>
      </c>
      <c r="M33" s="24">
        <v>109</v>
      </c>
      <c r="O33">
        <f t="shared" si="0"/>
        <v>0.79918</v>
      </c>
    </row>
    <row r="34" spans="2:15" ht="15">
      <c r="B34" s="7">
        <v>1988</v>
      </c>
      <c r="C34" s="9">
        <v>375621</v>
      </c>
      <c r="D34" s="10">
        <v>110</v>
      </c>
      <c r="E34" s="9">
        <v>356143</v>
      </c>
      <c r="F34" s="10">
        <v>126</v>
      </c>
      <c r="G34" s="10" t="s">
        <v>21</v>
      </c>
      <c r="H34" s="10" t="s">
        <v>21</v>
      </c>
      <c r="I34" s="9">
        <v>19478</v>
      </c>
      <c r="J34" s="10">
        <v>34</v>
      </c>
      <c r="K34" s="7">
        <v>1988</v>
      </c>
      <c r="L34" s="23">
        <v>795.69</v>
      </c>
      <c r="M34" s="24">
        <v>110</v>
      </c>
      <c r="O34">
        <f t="shared" si="0"/>
        <v>0.79569</v>
      </c>
    </row>
    <row r="35" spans="2:15" ht="15">
      <c r="B35" s="7">
        <v>1989</v>
      </c>
      <c r="C35" s="9">
        <v>371128</v>
      </c>
      <c r="D35" s="10">
        <v>107</v>
      </c>
      <c r="E35" s="9">
        <v>351402</v>
      </c>
      <c r="F35" s="10">
        <v>121</v>
      </c>
      <c r="G35" s="10" t="s">
        <v>21</v>
      </c>
      <c r="H35" s="10" t="s">
        <v>21</v>
      </c>
      <c r="I35" s="9">
        <v>19726</v>
      </c>
      <c r="J35" s="10">
        <v>34</v>
      </c>
      <c r="K35" s="7">
        <v>1989</v>
      </c>
      <c r="L35" s="23">
        <v>801.893</v>
      </c>
      <c r="M35" s="24">
        <v>107</v>
      </c>
      <c r="O35">
        <f t="shared" si="0"/>
        <v>0.8018930000000001</v>
      </c>
    </row>
    <row r="36" spans="2:15" ht="15">
      <c r="B36" s="7">
        <v>1990</v>
      </c>
      <c r="C36" s="9">
        <v>368208</v>
      </c>
      <c r="D36" s="10">
        <v>102</v>
      </c>
      <c r="E36" s="9">
        <v>348194</v>
      </c>
      <c r="F36" s="10">
        <v>116</v>
      </c>
      <c r="G36" s="10" t="s">
        <v>21</v>
      </c>
      <c r="H36" s="10" t="s">
        <v>21</v>
      </c>
      <c r="I36" s="9">
        <v>20014</v>
      </c>
      <c r="J36" s="10">
        <v>33</v>
      </c>
      <c r="K36" s="7">
        <v>1990</v>
      </c>
      <c r="L36" s="23">
        <v>868.793</v>
      </c>
      <c r="M36" s="24">
        <v>102</v>
      </c>
      <c r="O36">
        <f t="shared" si="0"/>
        <v>0.868793</v>
      </c>
    </row>
    <row r="37" spans="2:15" ht="15">
      <c r="B37" s="7">
        <v>1991</v>
      </c>
      <c r="C37" s="9">
        <v>369026</v>
      </c>
      <c r="D37" s="10">
        <v>97</v>
      </c>
      <c r="E37" s="9">
        <v>351303</v>
      </c>
      <c r="F37" s="10">
        <v>110</v>
      </c>
      <c r="G37" s="10" t="s">
        <v>21</v>
      </c>
      <c r="H37" s="10" t="s">
        <v>21</v>
      </c>
      <c r="I37" s="9">
        <v>17723</v>
      </c>
      <c r="J37" s="10">
        <v>29</v>
      </c>
      <c r="K37" s="7">
        <v>1991</v>
      </c>
      <c r="L37" s="23">
        <v>990.5</v>
      </c>
      <c r="M37" s="24">
        <v>97</v>
      </c>
      <c r="O37">
        <f t="shared" si="0"/>
        <v>0.9905</v>
      </c>
    </row>
    <row r="38" spans="2:15" ht="15">
      <c r="B38" s="7">
        <v>1992</v>
      </c>
      <c r="C38" s="9">
        <v>379653</v>
      </c>
      <c r="D38" s="10">
        <v>92</v>
      </c>
      <c r="E38" s="9">
        <v>361796</v>
      </c>
      <c r="F38" s="10">
        <v>104</v>
      </c>
      <c r="G38" s="10" t="s">
        <v>21</v>
      </c>
      <c r="H38" s="10" t="s">
        <v>21</v>
      </c>
      <c r="I38" s="9">
        <v>17857</v>
      </c>
      <c r="J38" s="10">
        <v>28</v>
      </c>
      <c r="K38" s="7">
        <v>1992</v>
      </c>
      <c r="L38" s="23">
        <v>1167.001</v>
      </c>
      <c r="M38" s="24">
        <v>92</v>
      </c>
      <c r="O38">
        <f t="shared" si="0"/>
        <v>1.167001</v>
      </c>
    </row>
    <row r="39" spans="2:15" ht="15">
      <c r="B39" s="7">
        <v>1993</v>
      </c>
      <c r="C39" s="9">
        <v>391159</v>
      </c>
      <c r="D39" s="10">
        <v>89</v>
      </c>
      <c r="E39" s="9">
        <v>372317</v>
      </c>
      <c r="F39" s="10">
        <v>100</v>
      </c>
      <c r="G39" s="10" t="s">
        <v>21</v>
      </c>
      <c r="H39" s="10" t="s">
        <v>21</v>
      </c>
      <c r="I39" s="9">
        <v>18842</v>
      </c>
      <c r="J39" s="10">
        <v>29</v>
      </c>
      <c r="K39" s="7">
        <v>1993</v>
      </c>
      <c r="L39" s="23">
        <v>1177.268</v>
      </c>
      <c r="M39" s="24">
        <v>89</v>
      </c>
      <c r="O39">
        <f t="shared" si="0"/>
        <v>1.177268</v>
      </c>
    </row>
    <row r="40" spans="2:15" ht="15">
      <c r="B40" s="7">
        <v>1994</v>
      </c>
      <c r="C40" s="9">
        <v>404624</v>
      </c>
      <c r="D40" s="10">
        <v>87</v>
      </c>
      <c r="E40" s="9">
        <v>384590</v>
      </c>
      <c r="F40" s="10">
        <v>97</v>
      </c>
      <c r="G40" s="10" t="s">
        <v>21</v>
      </c>
      <c r="H40" s="10" t="s">
        <v>21</v>
      </c>
      <c r="I40" s="9">
        <v>20034</v>
      </c>
      <c r="J40" s="10">
        <v>30</v>
      </c>
      <c r="K40" s="7">
        <v>1994</v>
      </c>
      <c r="L40" s="23">
        <v>1177.236</v>
      </c>
      <c r="M40" s="24">
        <v>87</v>
      </c>
      <c r="O40">
        <f t="shared" si="0"/>
        <v>1.1772360000000002</v>
      </c>
    </row>
    <row r="41" spans="2:15" ht="15">
      <c r="B41" s="7">
        <v>1995</v>
      </c>
      <c r="C41" s="9">
        <v>422114</v>
      </c>
      <c r="D41" s="10">
        <v>87</v>
      </c>
      <c r="E41" s="9">
        <v>399475</v>
      </c>
      <c r="F41" s="10">
        <v>95</v>
      </c>
      <c r="G41" s="10" t="s">
        <v>21</v>
      </c>
      <c r="H41" s="10" t="s">
        <v>21</v>
      </c>
      <c r="I41" s="9">
        <v>22639</v>
      </c>
      <c r="J41" s="10">
        <v>33</v>
      </c>
      <c r="K41" s="7">
        <v>1995</v>
      </c>
      <c r="L41" s="23">
        <v>1173.317</v>
      </c>
      <c r="M41" s="24">
        <v>87</v>
      </c>
      <c r="O41">
        <f t="shared" si="0"/>
        <v>1.173317</v>
      </c>
    </row>
    <row r="42" spans="2:15" ht="15">
      <c r="B42" s="7">
        <v>1996</v>
      </c>
      <c r="C42" s="9">
        <v>420756</v>
      </c>
      <c r="D42" s="10">
        <v>83</v>
      </c>
      <c r="E42" s="9">
        <v>396980</v>
      </c>
      <c r="F42" s="10">
        <v>91</v>
      </c>
      <c r="G42" s="10" t="s">
        <v>21</v>
      </c>
      <c r="H42" s="10" t="s">
        <v>21</v>
      </c>
      <c r="I42" s="9">
        <v>23776</v>
      </c>
      <c r="J42" s="10">
        <v>34</v>
      </c>
      <c r="K42" s="7">
        <v>1996</v>
      </c>
      <c r="L42" s="23">
        <v>1139.054</v>
      </c>
      <c r="M42" s="24">
        <v>83</v>
      </c>
      <c r="O42">
        <f t="shared" si="0"/>
        <v>1.139054</v>
      </c>
    </row>
    <row r="43" spans="2:15" ht="15">
      <c r="B43" s="7">
        <v>1997</v>
      </c>
      <c r="C43" s="9">
        <v>491194</v>
      </c>
      <c r="D43" s="10">
        <v>94</v>
      </c>
      <c r="E43" s="9">
        <v>464984</v>
      </c>
      <c r="F43" s="10">
        <v>103</v>
      </c>
      <c r="G43" s="10" t="s">
        <v>21</v>
      </c>
      <c r="H43" s="10" t="s">
        <v>21</v>
      </c>
      <c r="I43" s="9">
        <v>26210</v>
      </c>
      <c r="J43" s="10">
        <v>37</v>
      </c>
      <c r="K43" s="7">
        <v>1997</v>
      </c>
      <c r="L43" s="23">
        <v>1059.556</v>
      </c>
      <c r="M43" s="24">
        <v>94</v>
      </c>
      <c r="O43">
        <f t="shared" si="0"/>
        <v>1.059556</v>
      </c>
    </row>
    <row r="44" spans="2:15" ht="15">
      <c r="B44" s="7">
        <v>1998</v>
      </c>
      <c r="C44" s="9">
        <v>436244</v>
      </c>
      <c r="D44" s="10">
        <v>81</v>
      </c>
      <c r="E44" s="9">
        <v>409489</v>
      </c>
      <c r="F44" s="10">
        <v>87</v>
      </c>
      <c r="G44" s="10" t="s">
        <v>21</v>
      </c>
      <c r="H44" s="10" t="s">
        <v>21</v>
      </c>
      <c r="I44" s="9">
        <v>26755</v>
      </c>
      <c r="J44" s="10">
        <v>38</v>
      </c>
      <c r="K44" s="7">
        <v>1998</v>
      </c>
      <c r="L44" s="23">
        <v>1087.352</v>
      </c>
      <c r="M44" s="24">
        <v>81</v>
      </c>
      <c r="O44">
        <f t="shared" si="0"/>
        <v>1.087352</v>
      </c>
    </row>
    <row r="45" spans="2:17" ht="15">
      <c r="B45" s="7">
        <v>1999</v>
      </c>
      <c r="C45" s="9">
        <v>463394</v>
      </c>
      <c r="D45" s="10">
        <v>83</v>
      </c>
      <c r="E45" s="9">
        <v>433950</v>
      </c>
      <c r="F45" s="10">
        <v>89</v>
      </c>
      <c r="G45" s="10" t="s">
        <v>21</v>
      </c>
      <c r="H45" s="10" t="s">
        <v>21</v>
      </c>
      <c r="I45" s="9">
        <v>29444</v>
      </c>
      <c r="J45" s="10">
        <v>41</v>
      </c>
      <c r="K45" s="7">
        <v>1999</v>
      </c>
      <c r="L45" s="23">
        <v>1106.343</v>
      </c>
      <c r="M45" s="24">
        <v>83</v>
      </c>
      <c r="O45">
        <f t="shared" si="0"/>
        <v>1.106343</v>
      </c>
      <c r="Q45" s="27"/>
    </row>
    <row r="46" spans="2:17" ht="15">
      <c r="B46" s="7">
        <v>2000</v>
      </c>
      <c r="C46" s="9">
        <v>493651</v>
      </c>
      <c r="D46" s="10">
        <v>86</v>
      </c>
      <c r="E46" s="9">
        <v>460351</v>
      </c>
      <c r="F46" s="10">
        <v>91</v>
      </c>
      <c r="G46" s="10" t="s">
        <v>21</v>
      </c>
      <c r="H46" s="10" t="s">
        <v>21</v>
      </c>
      <c r="I46" s="9">
        <v>33300</v>
      </c>
      <c r="J46" s="10">
        <v>46</v>
      </c>
      <c r="K46" s="7">
        <v>2000</v>
      </c>
      <c r="L46" s="23">
        <v>1051.9</v>
      </c>
      <c r="M46" s="24">
        <v>86</v>
      </c>
      <c r="O46">
        <f t="shared" si="0"/>
        <v>1.0519</v>
      </c>
      <c r="Q46" s="27">
        <f aca="true" t="shared" si="1" ref="Q46:Q57">L46-L45</f>
        <v>-54.442999999999984</v>
      </c>
    </row>
    <row r="47" spans="2:17" ht="15">
      <c r="B47" s="7">
        <v>2001</v>
      </c>
      <c r="C47" s="9">
        <v>513472</v>
      </c>
      <c r="D47" s="10">
        <v>83</v>
      </c>
      <c r="E47" s="9">
        <v>459073</v>
      </c>
      <c r="F47" s="10">
        <v>87</v>
      </c>
      <c r="G47" s="9">
        <v>21411</v>
      </c>
      <c r="H47" s="10">
        <v>105</v>
      </c>
      <c r="I47" s="9">
        <v>32988</v>
      </c>
      <c r="J47" s="10">
        <v>45</v>
      </c>
      <c r="K47" s="7">
        <v>2001</v>
      </c>
      <c r="L47" s="23">
        <v>1118.3</v>
      </c>
      <c r="M47" s="24">
        <v>83</v>
      </c>
      <c r="O47">
        <f t="shared" si="0"/>
        <v>1.1182999999999998</v>
      </c>
      <c r="Q47" s="27">
        <f t="shared" si="1"/>
        <v>66.39999999999986</v>
      </c>
    </row>
    <row r="48" spans="2:17" ht="15">
      <c r="B48" s="7">
        <v>2002</v>
      </c>
      <c r="C48" s="9">
        <v>535465</v>
      </c>
      <c r="D48" s="10">
        <v>82</v>
      </c>
      <c r="E48" s="9">
        <v>479364</v>
      </c>
      <c r="F48" s="10">
        <v>87</v>
      </c>
      <c r="G48" s="9">
        <v>21379</v>
      </c>
      <c r="H48" s="10">
        <v>103</v>
      </c>
      <c r="I48" s="9">
        <v>34722</v>
      </c>
      <c r="J48" s="10">
        <v>47</v>
      </c>
      <c r="K48" s="7">
        <v>2002</v>
      </c>
      <c r="L48" s="23">
        <v>1219.67</v>
      </c>
      <c r="M48" s="24">
        <v>82</v>
      </c>
      <c r="O48">
        <f t="shared" si="0"/>
        <v>1.21967</v>
      </c>
      <c r="Q48" s="27">
        <f t="shared" si="1"/>
        <v>101.37000000000012</v>
      </c>
    </row>
    <row r="49" spans="2:17" ht="15">
      <c r="B49" s="7">
        <v>2003</v>
      </c>
      <c r="C49" s="9">
        <v>501222</v>
      </c>
      <c r="D49" s="10">
        <v>73</v>
      </c>
      <c r="E49" s="9">
        <v>447485</v>
      </c>
      <c r="F49" s="10">
        <v>76</v>
      </c>
      <c r="G49" s="9">
        <v>20707</v>
      </c>
      <c r="H49" s="10">
        <v>99</v>
      </c>
      <c r="I49" s="9">
        <v>33030</v>
      </c>
      <c r="J49" s="10">
        <v>44</v>
      </c>
      <c r="K49" s="7">
        <v>2003</v>
      </c>
      <c r="L49" s="23">
        <v>1259.672</v>
      </c>
      <c r="M49" s="24">
        <v>73</v>
      </c>
      <c r="O49">
        <f t="shared" si="0"/>
        <v>1.2596720000000001</v>
      </c>
      <c r="Q49" s="27">
        <f t="shared" si="1"/>
        <v>40.00199999999995</v>
      </c>
    </row>
    <row r="50" spans="2:17" ht="15">
      <c r="B50" s="7">
        <v>2004</v>
      </c>
      <c r="C50" s="9">
        <v>525418</v>
      </c>
      <c r="D50" s="10">
        <v>73</v>
      </c>
      <c r="E50" s="9">
        <v>470017</v>
      </c>
      <c r="F50" s="10">
        <v>76</v>
      </c>
      <c r="G50" s="9">
        <v>23572</v>
      </c>
      <c r="H50" s="10">
        <v>112</v>
      </c>
      <c r="I50" s="9">
        <v>31829</v>
      </c>
      <c r="J50" s="10">
        <v>42</v>
      </c>
      <c r="K50" s="7">
        <v>2004</v>
      </c>
      <c r="L50" s="23">
        <v>1311.031</v>
      </c>
      <c r="M50" s="24">
        <v>73</v>
      </c>
      <c r="O50">
        <f t="shared" si="0"/>
        <v>1.311031</v>
      </c>
      <c r="Q50" s="27">
        <f t="shared" si="1"/>
        <v>51.358999999999924</v>
      </c>
    </row>
    <row r="51" spans="2:17" ht="15">
      <c r="B51" s="7">
        <v>2005</v>
      </c>
      <c r="C51" s="9">
        <v>556745</v>
      </c>
      <c r="D51" s="10">
        <v>74</v>
      </c>
      <c r="E51" s="9">
        <v>499662</v>
      </c>
      <c r="F51" s="10">
        <v>77</v>
      </c>
      <c r="G51" s="9">
        <v>23609</v>
      </c>
      <c r="H51" s="10">
        <v>109</v>
      </c>
      <c r="I51" s="9">
        <v>33474</v>
      </c>
      <c r="J51" s="10">
        <v>44</v>
      </c>
      <c r="K51" s="7">
        <v>2005</v>
      </c>
      <c r="L51" s="23">
        <v>1402.509</v>
      </c>
      <c r="M51" s="24">
        <v>74</v>
      </c>
      <c r="O51">
        <f t="shared" si="0"/>
        <v>1.402509</v>
      </c>
      <c r="Q51" s="27">
        <f t="shared" si="1"/>
        <v>91.47800000000007</v>
      </c>
    </row>
    <row r="52" spans="2:17" ht="15">
      <c r="B52" s="7">
        <v>2006</v>
      </c>
      <c r="C52" s="9">
        <v>569146</v>
      </c>
      <c r="D52" s="10">
        <v>73</v>
      </c>
      <c r="E52" s="9">
        <v>511128</v>
      </c>
      <c r="F52" s="10">
        <v>75</v>
      </c>
      <c r="G52" s="9">
        <v>23599</v>
      </c>
      <c r="H52" s="10">
        <v>107</v>
      </c>
      <c r="I52" s="9">
        <v>34419</v>
      </c>
      <c r="J52" s="10">
        <v>44</v>
      </c>
      <c r="K52" s="7">
        <v>2006</v>
      </c>
      <c r="L52" s="23">
        <v>1369.044</v>
      </c>
      <c r="M52" s="24">
        <v>73</v>
      </c>
      <c r="O52">
        <f t="shared" si="0"/>
        <v>1.3690440000000001</v>
      </c>
      <c r="Q52" s="27">
        <f t="shared" si="1"/>
        <v>-33.46499999999992</v>
      </c>
    </row>
    <row r="53" spans="2:17" ht="15">
      <c r="B53" s="7">
        <v>2007</v>
      </c>
      <c r="C53" s="9">
        <v>580721</v>
      </c>
      <c r="D53" s="10">
        <v>72</v>
      </c>
      <c r="E53" s="9">
        <v>522349</v>
      </c>
      <c r="F53" s="10">
        <v>74</v>
      </c>
      <c r="G53" s="9">
        <v>23768</v>
      </c>
      <c r="H53" s="10">
        <v>106</v>
      </c>
      <c r="I53" s="9">
        <v>34604</v>
      </c>
      <c r="J53" s="10">
        <v>44</v>
      </c>
      <c r="K53" s="7">
        <v>2007</v>
      </c>
      <c r="L53" s="23">
        <v>1383.199</v>
      </c>
      <c r="M53" s="24">
        <v>72</v>
      </c>
      <c r="O53">
        <f t="shared" si="0"/>
        <v>1.383199</v>
      </c>
      <c r="Q53" s="27">
        <f t="shared" si="1"/>
        <v>14.154999999999973</v>
      </c>
    </row>
    <row r="54" spans="2:17" ht="15">
      <c r="B54" s="7">
        <v>2008</v>
      </c>
      <c r="C54" s="9">
        <v>627423</v>
      </c>
      <c r="D54" s="10">
        <v>74</v>
      </c>
      <c r="E54" s="9">
        <v>563314</v>
      </c>
      <c r="F54" s="10">
        <v>76</v>
      </c>
      <c r="G54" s="9">
        <v>26109</v>
      </c>
      <c r="H54" s="10">
        <v>114</v>
      </c>
      <c r="I54" s="9">
        <v>38000</v>
      </c>
      <c r="J54" s="10">
        <v>44</v>
      </c>
      <c r="K54" s="7">
        <v>2008</v>
      </c>
      <c r="L54" s="23">
        <v>1506.563</v>
      </c>
      <c r="M54" s="24">
        <v>74</v>
      </c>
      <c r="O54">
        <f t="shared" si="0"/>
        <v>1.506563</v>
      </c>
      <c r="Q54" s="27">
        <f t="shared" si="1"/>
        <v>123.36400000000003</v>
      </c>
    </row>
    <row r="55" spans="2:17" ht="15">
      <c r="B55" s="7">
        <v>2009</v>
      </c>
      <c r="C55" s="9">
        <v>695216</v>
      </c>
      <c r="D55" s="10">
        <v>78</v>
      </c>
      <c r="E55" s="9">
        <v>630074</v>
      </c>
      <c r="F55" s="10">
        <v>81</v>
      </c>
      <c r="G55" s="9">
        <v>25071</v>
      </c>
      <c r="H55" s="10">
        <v>106</v>
      </c>
      <c r="I55" s="9">
        <v>40071</v>
      </c>
      <c r="J55" s="10">
        <v>44</v>
      </c>
      <c r="K55" s="7">
        <v>2009</v>
      </c>
      <c r="L55" s="23">
        <v>1647.013</v>
      </c>
      <c r="M55" s="24">
        <v>78</v>
      </c>
      <c r="O55">
        <f t="shared" si="0"/>
        <v>1.6470129999999998</v>
      </c>
      <c r="Q55" s="27">
        <f t="shared" si="1"/>
        <v>140.44999999999982</v>
      </c>
    </row>
    <row r="56" spans="2:17" ht="15">
      <c r="B56" s="7">
        <v>2010</v>
      </c>
      <c r="C56" s="9">
        <v>706008</v>
      </c>
      <c r="D56" s="10">
        <v>75</v>
      </c>
      <c r="E56" s="9">
        <v>640678</v>
      </c>
      <c r="F56" s="10">
        <v>78</v>
      </c>
      <c r="G56" s="9">
        <v>24749</v>
      </c>
      <c r="H56" s="10">
        <v>101</v>
      </c>
      <c r="I56" s="9">
        <v>40581</v>
      </c>
      <c r="J56" s="10">
        <v>43</v>
      </c>
      <c r="K56" s="7">
        <v>2010</v>
      </c>
      <c r="L56" s="23">
        <v>1740.729</v>
      </c>
      <c r="M56" s="24">
        <v>75</v>
      </c>
      <c r="N56" s="27"/>
      <c r="O56">
        <f t="shared" si="0"/>
        <v>1.740729</v>
      </c>
      <c r="Q56" s="27">
        <f t="shared" si="1"/>
        <v>93.71600000000012</v>
      </c>
    </row>
    <row r="57" spans="2:17" ht="15.75" thickBot="1">
      <c r="B57" s="7">
        <v>2011</v>
      </c>
      <c r="C57" s="9">
        <v>723188</v>
      </c>
      <c r="D57" s="10">
        <v>74</v>
      </c>
      <c r="E57" s="9">
        <v>653877</v>
      </c>
      <c r="F57" s="10">
        <v>76</v>
      </c>
      <c r="G57" s="9">
        <v>26600</v>
      </c>
      <c r="H57" s="10">
        <v>106</v>
      </c>
      <c r="I57" s="9">
        <v>42711</v>
      </c>
      <c r="J57" s="10">
        <v>44</v>
      </c>
      <c r="K57" s="7">
        <v>2011</v>
      </c>
      <c r="L57" s="25">
        <v>1695.78</v>
      </c>
      <c r="M57" s="26">
        <v>74</v>
      </c>
      <c r="N57" s="27">
        <f>L57-L26</f>
        <v>762.183</v>
      </c>
      <c r="O57">
        <f t="shared" si="0"/>
        <v>1.69578</v>
      </c>
      <c r="Q57" s="27">
        <f t="shared" si="1"/>
        <v>-44.94900000000007</v>
      </c>
    </row>
    <row r="58" spans="14:17" ht="15">
      <c r="N58" s="28">
        <f>(L57-L26)/L26</f>
        <v>0.8163940115488804</v>
      </c>
      <c r="O58" s="28">
        <f>(M57-M26)/M26</f>
        <v>-0.421875</v>
      </c>
      <c r="Q58" s="27"/>
    </row>
  </sheetData>
  <sheetProtection/>
  <mergeCells count="6">
    <mergeCell ref="B3:J3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U87"/>
  <sheetViews>
    <sheetView zoomScale="85" zoomScaleNormal="85" zoomScalePageLayoutView="0" workbookViewId="0" topLeftCell="A1">
      <selection activeCell="O36" sqref="O36"/>
    </sheetView>
  </sheetViews>
  <sheetFormatPr defaultColWidth="9.140625" defaultRowHeight="15"/>
  <sheetData>
    <row r="3" spans="2:10" ht="15.75" thickBot="1">
      <c r="B3" s="43" t="s">
        <v>25</v>
      </c>
      <c r="C3" s="44"/>
      <c r="D3" s="44"/>
      <c r="E3" s="44"/>
      <c r="F3" s="44"/>
      <c r="G3" s="44"/>
      <c r="H3" s="44"/>
      <c r="I3" s="44"/>
      <c r="J3" s="44"/>
    </row>
    <row r="4" spans="2:10" ht="15.75" thickBot="1">
      <c r="B4" s="45" t="s">
        <v>26</v>
      </c>
      <c r="C4" s="47" t="s">
        <v>15</v>
      </c>
      <c r="D4" s="48"/>
      <c r="E4" s="47" t="s">
        <v>16</v>
      </c>
      <c r="F4" s="48"/>
      <c r="G4" s="47" t="s">
        <v>17</v>
      </c>
      <c r="H4" s="48"/>
      <c r="I4" s="47" t="s">
        <v>18</v>
      </c>
      <c r="J4" s="48"/>
    </row>
    <row r="5" spans="2:10" ht="15.75" thickBot="1">
      <c r="B5" s="46"/>
      <c r="C5" s="8" t="s">
        <v>19</v>
      </c>
      <c r="D5" s="8" t="s">
        <v>20</v>
      </c>
      <c r="E5" s="8" t="s">
        <v>19</v>
      </c>
      <c r="F5" s="8" t="s">
        <v>20</v>
      </c>
      <c r="G5" s="8" t="s">
        <v>19</v>
      </c>
      <c r="H5" s="8" t="s">
        <v>20</v>
      </c>
      <c r="I5" s="8" t="s">
        <v>19</v>
      </c>
      <c r="J5" s="8" t="s">
        <v>20</v>
      </c>
    </row>
    <row r="6" spans="2:10" ht="39">
      <c r="B6" s="12" t="s">
        <v>27</v>
      </c>
      <c r="C6" s="9">
        <v>723188</v>
      </c>
      <c r="D6" s="10">
        <v>74</v>
      </c>
      <c r="E6" s="9">
        <v>653877</v>
      </c>
      <c r="F6" s="10">
        <v>76</v>
      </c>
      <c r="G6" s="9">
        <v>26600</v>
      </c>
      <c r="H6" s="10">
        <v>106</v>
      </c>
      <c r="I6" s="9">
        <v>42711</v>
      </c>
      <c r="J6" s="10">
        <v>44</v>
      </c>
    </row>
    <row r="7" spans="4:10" ht="15">
      <c r="D7" s="10">
        <v>71</v>
      </c>
      <c r="E7" s="9">
        <v>16323</v>
      </c>
      <c r="F7" s="10">
        <v>72</v>
      </c>
      <c r="G7" s="10">
        <v>821</v>
      </c>
      <c r="H7" s="10">
        <v>96</v>
      </c>
      <c r="I7" s="10">
        <v>983</v>
      </c>
      <c r="J7" s="10">
        <v>47</v>
      </c>
    </row>
    <row r="8" spans="4:10" ht="15">
      <c r="D8" s="10">
        <v>78</v>
      </c>
      <c r="E8" s="10">
        <v>1040</v>
      </c>
      <c r="F8" s="10">
        <v>81</v>
      </c>
      <c r="G8" s="10">
        <v>30</v>
      </c>
      <c r="H8" s="10">
        <v>103</v>
      </c>
      <c r="I8" s="10">
        <v>55</v>
      </c>
      <c r="J8" s="10">
        <v>43</v>
      </c>
    </row>
    <row r="9" spans="4:10" ht="15">
      <c r="D9" s="10">
        <v>77</v>
      </c>
      <c r="E9" s="9">
        <v>12077</v>
      </c>
      <c r="F9" s="10">
        <v>80</v>
      </c>
      <c r="G9" s="10">
        <v>394</v>
      </c>
      <c r="H9" s="10">
        <v>108</v>
      </c>
      <c r="I9" s="10">
        <v>497</v>
      </c>
      <c r="J9" s="10">
        <v>38</v>
      </c>
    </row>
    <row r="10" spans="4:10" ht="15">
      <c r="D10" s="10">
        <v>73</v>
      </c>
      <c r="E10" s="9">
        <v>10229</v>
      </c>
      <c r="F10" s="10">
        <v>74</v>
      </c>
      <c r="G10" s="10">
        <v>503</v>
      </c>
      <c r="H10" s="10">
        <v>104</v>
      </c>
      <c r="I10" s="10">
        <v>655</v>
      </c>
      <c r="J10" s="10">
        <v>54</v>
      </c>
    </row>
    <row r="11" spans="4:10" ht="15">
      <c r="D11" s="10">
        <v>78</v>
      </c>
      <c r="E11" s="9">
        <v>56102</v>
      </c>
      <c r="F11" s="10">
        <v>81</v>
      </c>
      <c r="G11" s="9">
        <v>1723</v>
      </c>
      <c r="H11" s="10">
        <v>104</v>
      </c>
      <c r="I11" s="9">
        <v>3366</v>
      </c>
      <c r="J11" s="10">
        <v>41</v>
      </c>
    </row>
    <row r="12" spans="4:10" ht="15">
      <c r="D12" s="10">
        <v>72</v>
      </c>
      <c r="E12" s="9">
        <v>7426</v>
      </c>
      <c r="F12" s="10">
        <v>74</v>
      </c>
      <c r="G12" s="10">
        <v>220</v>
      </c>
      <c r="H12" s="10">
        <v>106</v>
      </c>
      <c r="I12" s="10">
        <v>359</v>
      </c>
      <c r="J12" s="10">
        <v>42</v>
      </c>
    </row>
    <row r="13" spans="4:10" ht="15">
      <c r="D13" s="10">
        <v>71</v>
      </c>
      <c r="E13" s="9">
        <v>6049</v>
      </c>
      <c r="F13" s="10">
        <v>76</v>
      </c>
      <c r="G13" s="10">
        <v>170</v>
      </c>
      <c r="H13" s="10">
        <v>103</v>
      </c>
      <c r="I13" s="10">
        <v>426</v>
      </c>
      <c r="J13" s="10">
        <v>36</v>
      </c>
    </row>
    <row r="14" spans="4:10" ht="15">
      <c r="D14" s="10">
        <v>77</v>
      </c>
      <c r="E14" s="9">
        <v>2104</v>
      </c>
      <c r="F14" s="10">
        <v>79</v>
      </c>
      <c r="G14" s="10">
        <v>75</v>
      </c>
      <c r="H14" s="10">
        <v>115</v>
      </c>
      <c r="I14" s="10">
        <v>116</v>
      </c>
      <c r="J14" s="10">
        <v>46</v>
      </c>
    </row>
    <row r="15" spans="4:10" ht="15">
      <c r="D15" s="10">
        <v>74</v>
      </c>
      <c r="E15" s="10">
        <v>1043</v>
      </c>
      <c r="F15" s="10">
        <v>78</v>
      </c>
      <c r="G15" s="10">
        <v>31</v>
      </c>
      <c r="H15" s="10">
        <v>132</v>
      </c>
      <c r="I15" s="10">
        <v>56</v>
      </c>
      <c r="J15" s="10">
        <v>36</v>
      </c>
    </row>
    <row r="16" spans="4:10" ht="15">
      <c r="D16" s="10">
        <v>81</v>
      </c>
      <c r="E16" s="9">
        <v>43062</v>
      </c>
      <c r="F16" s="10">
        <v>83</v>
      </c>
      <c r="G16" s="9">
        <v>1458</v>
      </c>
      <c r="H16" s="10">
        <v>105</v>
      </c>
      <c r="I16" s="9">
        <v>1992</v>
      </c>
      <c r="J16" s="10">
        <v>43</v>
      </c>
    </row>
    <row r="17" spans="4:10" ht="15">
      <c r="D17" s="10">
        <v>78</v>
      </c>
      <c r="E17" s="9">
        <v>21216</v>
      </c>
      <c r="F17" s="10">
        <v>80</v>
      </c>
      <c r="G17" s="10">
        <v>993</v>
      </c>
      <c r="H17" s="10">
        <v>111</v>
      </c>
      <c r="I17" s="9">
        <v>1104</v>
      </c>
      <c r="J17" s="10">
        <v>42</v>
      </c>
    </row>
    <row r="18" spans="4:10" ht="15">
      <c r="D18" s="10">
        <v>86</v>
      </c>
      <c r="E18" s="9">
        <v>2093</v>
      </c>
      <c r="F18" s="10">
        <v>90</v>
      </c>
      <c r="G18" s="10">
        <v>68</v>
      </c>
      <c r="H18" s="10">
        <v>119</v>
      </c>
      <c r="I18" s="10">
        <v>133</v>
      </c>
      <c r="J18" s="10">
        <v>45</v>
      </c>
    </row>
    <row r="19" spans="4:10" ht="15">
      <c r="D19" s="10">
        <v>73</v>
      </c>
      <c r="E19" s="9">
        <v>3044</v>
      </c>
      <c r="F19" s="10">
        <v>75</v>
      </c>
      <c r="G19" s="10">
        <v>115</v>
      </c>
      <c r="H19" s="10">
        <v>115</v>
      </c>
      <c r="I19" s="10">
        <v>166</v>
      </c>
      <c r="J19" s="10">
        <v>40</v>
      </c>
    </row>
    <row r="20" spans="4:10" ht="15">
      <c r="D20" s="10">
        <v>76</v>
      </c>
      <c r="E20" s="9">
        <v>22430</v>
      </c>
      <c r="F20" s="10">
        <v>79</v>
      </c>
      <c r="G20" s="10">
        <v>890</v>
      </c>
      <c r="H20" s="10">
        <v>109</v>
      </c>
      <c r="I20" s="9">
        <v>1831</v>
      </c>
      <c r="J20" s="10">
        <v>45</v>
      </c>
    </row>
    <row r="21" spans="4:10" ht="15">
      <c r="D21" s="10">
        <v>73</v>
      </c>
      <c r="E21" s="9">
        <v>14621</v>
      </c>
      <c r="F21" s="10">
        <v>74</v>
      </c>
      <c r="G21" s="10">
        <v>627</v>
      </c>
      <c r="H21" s="10">
        <v>103</v>
      </c>
      <c r="I21" s="9">
        <v>1143</v>
      </c>
      <c r="J21" s="10">
        <v>50</v>
      </c>
    </row>
    <row r="22" spans="4:10" ht="15">
      <c r="D22" s="10">
        <v>75</v>
      </c>
      <c r="E22" s="9">
        <v>5754</v>
      </c>
      <c r="F22" s="10">
        <v>77</v>
      </c>
      <c r="G22" s="10">
        <v>226</v>
      </c>
      <c r="H22" s="10">
        <v>124</v>
      </c>
      <c r="I22" s="10">
        <v>552</v>
      </c>
      <c r="J22" s="10">
        <v>49</v>
      </c>
    </row>
    <row r="23" spans="4:10" ht="15">
      <c r="D23" s="10">
        <v>73</v>
      </c>
      <c r="E23" s="9">
        <v>5434</v>
      </c>
      <c r="F23" s="10">
        <v>75</v>
      </c>
      <c r="G23" s="10">
        <v>198</v>
      </c>
      <c r="H23" s="10">
        <v>100</v>
      </c>
      <c r="I23" s="10">
        <v>412</v>
      </c>
      <c r="J23" s="10">
        <v>49</v>
      </c>
    </row>
    <row r="24" spans="4:10" ht="15">
      <c r="D24" s="10">
        <v>70</v>
      </c>
      <c r="E24" s="9">
        <v>14517</v>
      </c>
      <c r="F24" s="10">
        <v>70</v>
      </c>
      <c r="G24" s="10">
        <v>883</v>
      </c>
      <c r="H24" s="10">
        <v>106</v>
      </c>
      <c r="I24" s="9">
        <v>1028</v>
      </c>
      <c r="J24" s="10">
        <v>52</v>
      </c>
    </row>
    <row r="25" spans="4:10" ht="15">
      <c r="D25" s="10">
        <v>72</v>
      </c>
      <c r="E25" s="9">
        <v>11232</v>
      </c>
      <c r="F25" s="10">
        <v>75</v>
      </c>
      <c r="G25" s="10">
        <v>676</v>
      </c>
      <c r="H25" s="10">
        <v>101</v>
      </c>
      <c r="I25" s="10">
        <v>969</v>
      </c>
      <c r="J25" s="10">
        <v>46</v>
      </c>
    </row>
    <row r="26" spans="4:10" ht="15">
      <c r="D26" s="10">
        <v>63</v>
      </c>
      <c r="E26" s="9">
        <v>3651</v>
      </c>
      <c r="F26" s="10">
        <v>63</v>
      </c>
      <c r="G26" s="10">
        <v>140</v>
      </c>
      <c r="H26" s="10">
        <v>99</v>
      </c>
      <c r="I26" s="10">
        <v>285</v>
      </c>
      <c r="J26" s="10">
        <v>46</v>
      </c>
    </row>
    <row r="27" spans="4:10" ht="15">
      <c r="D27" s="10">
        <v>76</v>
      </c>
      <c r="E27" s="9">
        <v>9640</v>
      </c>
      <c r="F27" s="10">
        <v>79</v>
      </c>
      <c r="G27" s="10">
        <v>268</v>
      </c>
      <c r="H27" s="10">
        <v>98</v>
      </c>
      <c r="I27" s="10">
        <v>589</v>
      </c>
      <c r="J27" s="10">
        <v>43</v>
      </c>
    </row>
    <row r="28" spans="4:10" ht="15">
      <c r="D28" s="10">
        <v>66</v>
      </c>
      <c r="E28" s="9">
        <v>13194</v>
      </c>
      <c r="F28" s="10">
        <v>68</v>
      </c>
      <c r="G28" s="10">
        <v>358</v>
      </c>
      <c r="H28" s="10">
        <v>92</v>
      </c>
      <c r="I28" s="10">
        <v>1059</v>
      </c>
      <c r="J28" s="10">
        <v>44</v>
      </c>
    </row>
    <row r="29" spans="4:10" ht="15">
      <c r="D29" s="10">
        <v>67</v>
      </c>
      <c r="E29" s="9">
        <v>23108</v>
      </c>
      <c r="F29" s="10">
        <v>69</v>
      </c>
      <c r="G29" s="10">
        <v>974</v>
      </c>
      <c r="H29" s="10">
        <v>101</v>
      </c>
      <c r="I29" s="9">
        <v>1777</v>
      </c>
      <c r="J29" s="10">
        <v>41</v>
      </c>
    </row>
    <row r="30" spans="4:10" ht="15">
      <c r="D30" s="10">
        <v>71</v>
      </c>
      <c r="E30" s="9">
        <v>8875</v>
      </c>
      <c r="F30" s="10">
        <v>74</v>
      </c>
      <c r="G30" s="10">
        <v>220</v>
      </c>
      <c r="H30" s="10">
        <v>111</v>
      </c>
      <c r="I30" s="10">
        <v>680</v>
      </c>
      <c r="J30" s="10">
        <v>43</v>
      </c>
    </row>
    <row r="31" spans="4:10" ht="15">
      <c r="D31" s="10">
        <v>75</v>
      </c>
      <c r="E31" s="9">
        <v>10003</v>
      </c>
      <c r="F31" s="10">
        <v>77</v>
      </c>
      <c r="G31" s="10">
        <v>612</v>
      </c>
      <c r="H31" s="10">
        <v>113</v>
      </c>
      <c r="I31" s="10">
        <v>666</v>
      </c>
      <c r="J31" s="10">
        <v>45</v>
      </c>
    </row>
    <row r="32" spans="4:10" ht="15">
      <c r="D32" s="10">
        <v>72</v>
      </c>
      <c r="E32" s="9">
        <v>15430</v>
      </c>
      <c r="F32" s="10">
        <v>73</v>
      </c>
      <c r="G32" s="10">
        <v>712</v>
      </c>
      <c r="H32" s="10">
        <v>106</v>
      </c>
      <c r="I32" s="9">
        <v>1121</v>
      </c>
      <c r="J32" s="10">
        <v>50</v>
      </c>
    </row>
    <row r="33" spans="4:10" ht="15">
      <c r="D33" s="10">
        <v>74</v>
      </c>
      <c r="E33" s="9">
        <v>2090</v>
      </c>
      <c r="F33" s="10">
        <v>77</v>
      </c>
      <c r="G33" s="10">
        <v>72</v>
      </c>
      <c r="H33" s="10">
        <v>105</v>
      </c>
      <c r="I33" s="10">
        <v>126</v>
      </c>
      <c r="J33" s="10">
        <v>43</v>
      </c>
    </row>
    <row r="34" spans="4:10" ht="15">
      <c r="D34" s="10">
        <v>80</v>
      </c>
      <c r="E34" s="9">
        <v>3385</v>
      </c>
      <c r="F34" s="10">
        <v>82</v>
      </c>
      <c r="G34" s="10">
        <v>94</v>
      </c>
      <c r="H34" s="10">
        <v>96</v>
      </c>
      <c r="I34" s="10">
        <v>309</v>
      </c>
      <c r="J34" s="10">
        <v>57</v>
      </c>
    </row>
    <row r="35" spans="4:10" ht="15">
      <c r="D35" s="10">
        <v>90</v>
      </c>
      <c r="E35" s="9">
        <v>5463</v>
      </c>
      <c r="F35" s="10">
        <v>93</v>
      </c>
      <c r="G35" s="10">
        <v>149</v>
      </c>
      <c r="H35" s="10">
        <v>99</v>
      </c>
      <c r="I35" s="10">
        <v>154</v>
      </c>
      <c r="J35" s="10">
        <v>40</v>
      </c>
    </row>
    <row r="36" spans="4:10" ht="15">
      <c r="D36" s="10">
        <v>63</v>
      </c>
      <c r="E36" s="9">
        <v>2903</v>
      </c>
      <c r="F36" s="10">
        <v>64</v>
      </c>
      <c r="G36" s="10">
        <v>93</v>
      </c>
      <c r="H36" s="10">
        <v>105</v>
      </c>
      <c r="I36" s="10">
        <v>179</v>
      </c>
      <c r="J36" s="10">
        <v>43</v>
      </c>
    </row>
    <row r="37" spans="4:10" ht="15">
      <c r="D37" s="10">
        <v>78</v>
      </c>
      <c r="E37" s="9">
        <v>15947</v>
      </c>
      <c r="F37" s="10">
        <v>82</v>
      </c>
      <c r="G37" s="10">
        <v>515</v>
      </c>
      <c r="H37" s="10">
        <v>114</v>
      </c>
      <c r="I37" s="9">
        <v>1047</v>
      </c>
      <c r="J37" s="10">
        <v>42</v>
      </c>
    </row>
    <row r="38" spans="4:14" ht="15">
      <c r="D38" s="10">
        <v>70</v>
      </c>
      <c r="E38" s="9">
        <v>4396</v>
      </c>
      <c r="F38" s="10">
        <v>72</v>
      </c>
      <c r="G38" s="10">
        <v>139</v>
      </c>
      <c r="H38" s="10">
        <v>95</v>
      </c>
      <c r="I38" s="10">
        <v>239</v>
      </c>
      <c r="J38" s="10">
        <v>43</v>
      </c>
      <c r="L38" t="s">
        <v>82</v>
      </c>
      <c r="M38" s="7" t="s">
        <v>32</v>
      </c>
      <c r="N38" s="9">
        <v>61191</v>
      </c>
    </row>
    <row r="39" spans="4:14" ht="15">
      <c r="D39" s="10">
        <v>72</v>
      </c>
      <c r="E39" s="9">
        <v>38143</v>
      </c>
      <c r="F39" s="10">
        <v>75</v>
      </c>
      <c r="G39" s="9">
        <v>1380</v>
      </c>
      <c r="H39" s="10">
        <v>109</v>
      </c>
      <c r="I39" s="9">
        <v>2768</v>
      </c>
      <c r="J39" s="10">
        <v>39</v>
      </c>
      <c r="L39" t="s">
        <v>83</v>
      </c>
      <c r="M39" s="7" t="s">
        <v>71</v>
      </c>
      <c r="N39" s="9">
        <v>48621</v>
      </c>
    </row>
    <row r="40" spans="4:14" ht="15">
      <c r="D40" s="10">
        <v>76</v>
      </c>
      <c r="E40" s="9">
        <v>25175</v>
      </c>
      <c r="F40" s="10">
        <v>78</v>
      </c>
      <c r="G40" s="9">
        <v>1122</v>
      </c>
      <c r="H40" s="10">
        <v>109</v>
      </c>
      <c r="I40" s="9">
        <v>1396</v>
      </c>
      <c r="J40" s="10">
        <v>45</v>
      </c>
      <c r="L40" t="s">
        <v>84</v>
      </c>
      <c r="M40" s="7" t="s">
        <v>37</v>
      </c>
      <c r="N40" s="9">
        <v>46512</v>
      </c>
    </row>
    <row r="41" spans="4:14" ht="15">
      <c r="D41" s="10">
        <v>81</v>
      </c>
      <c r="E41" s="9">
        <v>1178</v>
      </c>
      <c r="F41" s="10">
        <v>84</v>
      </c>
      <c r="G41" s="10">
        <v>40</v>
      </c>
      <c r="H41" s="10">
        <v>144</v>
      </c>
      <c r="I41" s="10">
        <v>125</v>
      </c>
      <c r="J41" s="10">
        <v>53</v>
      </c>
      <c r="L41" t="s">
        <v>85</v>
      </c>
      <c r="M41" s="7" t="s">
        <v>60</v>
      </c>
      <c r="N41" s="9">
        <v>42291</v>
      </c>
    </row>
    <row r="42" spans="4:14" ht="26.25">
      <c r="D42" s="10">
        <v>70</v>
      </c>
      <c r="E42" s="9">
        <v>24124</v>
      </c>
      <c r="F42" s="10">
        <v>73</v>
      </c>
      <c r="G42" s="9">
        <v>1156</v>
      </c>
      <c r="H42" s="10">
        <v>107</v>
      </c>
      <c r="I42" s="9">
        <v>1934</v>
      </c>
      <c r="J42" s="10">
        <v>45</v>
      </c>
      <c r="L42" t="s">
        <v>86</v>
      </c>
      <c r="M42" s="7" t="s">
        <v>66</v>
      </c>
      <c r="N42" s="9">
        <v>31325</v>
      </c>
    </row>
    <row r="43" spans="4:14" ht="26.25">
      <c r="D43" s="10">
        <v>78</v>
      </c>
      <c r="E43" s="9">
        <v>9878</v>
      </c>
      <c r="F43" s="10">
        <v>80</v>
      </c>
      <c r="G43" s="10">
        <v>420</v>
      </c>
      <c r="H43" s="10">
        <v>93</v>
      </c>
      <c r="I43" s="10">
        <v>640</v>
      </c>
      <c r="J43" s="10">
        <v>54</v>
      </c>
      <c r="L43" t="s">
        <v>87</v>
      </c>
      <c r="M43" s="7" t="s">
        <v>61</v>
      </c>
      <c r="N43" s="9">
        <v>27693</v>
      </c>
    </row>
    <row r="44" spans="4:14" ht="15">
      <c r="D44" s="10">
        <v>73</v>
      </c>
      <c r="E44" s="9">
        <v>7805</v>
      </c>
      <c r="F44" s="10">
        <v>76</v>
      </c>
      <c r="G44" s="10">
        <v>250</v>
      </c>
      <c r="H44" s="10">
        <v>94</v>
      </c>
      <c r="I44" s="10">
        <v>429</v>
      </c>
      <c r="J44" s="10">
        <v>40</v>
      </c>
      <c r="L44" t="s">
        <v>88</v>
      </c>
      <c r="M44" s="7" t="s">
        <v>63</v>
      </c>
      <c r="N44" s="9">
        <v>27214</v>
      </c>
    </row>
    <row r="45" spans="4:14" ht="15">
      <c r="D45" s="10">
        <v>70</v>
      </c>
      <c r="E45" s="9">
        <v>28128</v>
      </c>
      <c r="F45" s="10">
        <v>72</v>
      </c>
      <c r="G45" s="9">
        <v>1159</v>
      </c>
      <c r="H45" s="10">
        <v>104</v>
      </c>
      <c r="I45" s="9">
        <v>2038</v>
      </c>
      <c r="J45" s="10">
        <v>42</v>
      </c>
      <c r="L45" t="s">
        <v>89</v>
      </c>
      <c r="M45" s="7" t="s">
        <v>50</v>
      </c>
      <c r="N45" s="9">
        <v>25859</v>
      </c>
    </row>
    <row r="46" spans="4:14" ht="15">
      <c r="D46" s="10">
        <v>68</v>
      </c>
      <c r="E46" s="9">
        <v>2529</v>
      </c>
      <c r="F46" s="10">
        <v>70</v>
      </c>
      <c r="G46" s="10">
        <v>78</v>
      </c>
      <c r="H46" s="10">
        <v>100</v>
      </c>
      <c r="I46" s="10">
        <v>182</v>
      </c>
      <c r="J46" s="10">
        <v>45</v>
      </c>
      <c r="L46" t="s">
        <v>90</v>
      </c>
      <c r="M46" s="7" t="s">
        <v>41</v>
      </c>
      <c r="N46" s="9">
        <v>25151</v>
      </c>
    </row>
    <row r="47" spans="4:14" ht="15">
      <c r="D47" s="10">
        <v>77</v>
      </c>
      <c r="E47" s="9">
        <v>13700</v>
      </c>
      <c r="F47" s="10">
        <v>79</v>
      </c>
      <c r="G47" s="10">
        <v>689</v>
      </c>
      <c r="H47" s="10">
        <v>110</v>
      </c>
      <c r="I47" s="10">
        <v>734</v>
      </c>
      <c r="J47" s="10">
        <v>44</v>
      </c>
      <c r="L47" t="s">
        <v>91</v>
      </c>
      <c r="M47" s="7" t="s">
        <v>38</v>
      </c>
      <c r="N47" s="9">
        <v>23313</v>
      </c>
    </row>
    <row r="48" spans="4:19" ht="26.25">
      <c r="D48" s="10">
        <v>75</v>
      </c>
      <c r="E48" s="9">
        <v>1422</v>
      </c>
      <c r="F48" s="10">
        <v>77</v>
      </c>
      <c r="G48" s="10">
        <v>50</v>
      </c>
      <c r="H48" s="10">
        <v>124</v>
      </c>
      <c r="I48" s="10">
        <v>127</v>
      </c>
      <c r="J48" s="10">
        <v>48</v>
      </c>
      <c r="L48" t="s">
        <v>92</v>
      </c>
      <c r="M48" s="7" t="s">
        <v>70</v>
      </c>
      <c r="N48" s="9">
        <v>20530</v>
      </c>
      <c r="R48" s="7" t="s">
        <v>29</v>
      </c>
      <c r="S48" s="9">
        <v>1125</v>
      </c>
    </row>
    <row r="49" spans="4:19" ht="26.25">
      <c r="D49" s="10">
        <v>75</v>
      </c>
      <c r="E49" s="9">
        <v>18444</v>
      </c>
      <c r="F49" s="10">
        <v>76</v>
      </c>
      <c r="G49" s="10">
        <v>979</v>
      </c>
      <c r="H49" s="10">
        <v>107</v>
      </c>
      <c r="I49" s="9">
        <v>1107</v>
      </c>
      <c r="J49" s="10">
        <v>48</v>
      </c>
      <c r="L49" t="s">
        <v>93</v>
      </c>
      <c r="M49" s="7" t="s">
        <v>28</v>
      </c>
      <c r="N49" s="9">
        <v>18127</v>
      </c>
      <c r="R49" s="7" t="s">
        <v>36</v>
      </c>
      <c r="S49" s="9">
        <v>1130</v>
      </c>
    </row>
    <row r="50" spans="4:19" ht="26.25">
      <c r="D50" s="10">
        <v>78</v>
      </c>
      <c r="E50" s="9">
        <v>44101</v>
      </c>
      <c r="F50" s="10">
        <v>80</v>
      </c>
      <c r="G50" s="9">
        <v>2013</v>
      </c>
      <c r="H50" s="10">
        <v>109</v>
      </c>
      <c r="I50" s="9">
        <v>2507</v>
      </c>
      <c r="J50" s="10">
        <v>45</v>
      </c>
      <c r="L50" t="s">
        <v>94</v>
      </c>
      <c r="M50" s="7" t="s">
        <v>58</v>
      </c>
      <c r="N50" s="9">
        <v>17509</v>
      </c>
      <c r="R50" s="7" t="s">
        <v>62</v>
      </c>
      <c r="S50" s="9">
        <v>1343</v>
      </c>
    </row>
    <row r="51" spans="4:19" ht="26.25">
      <c r="D51" s="10">
        <v>71</v>
      </c>
      <c r="E51" s="9">
        <v>3298</v>
      </c>
      <c r="F51" s="10">
        <v>74</v>
      </c>
      <c r="G51" s="10">
        <v>90</v>
      </c>
      <c r="H51" s="10">
        <v>91</v>
      </c>
      <c r="I51" s="10">
        <v>251</v>
      </c>
      <c r="J51" s="10">
        <v>47</v>
      </c>
      <c r="L51" t="s">
        <v>95</v>
      </c>
      <c r="M51" s="7" t="s">
        <v>74</v>
      </c>
      <c r="N51" s="9">
        <v>17387</v>
      </c>
      <c r="R51" s="7" t="s">
        <v>69</v>
      </c>
      <c r="S51" s="9">
        <v>1599</v>
      </c>
    </row>
    <row r="52" spans="4:19" ht="15">
      <c r="D52" s="10">
        <v>65</v>
      </c>
      <c r="E52" s="9">
        <v>1440</v>
      </c>
      <c r="F52" s="10">
        <v>66</v>
      </c>
      <c r="G52" s="10">
        <v>53</v>
      </c>
      <c r="H52" s="10">
        <v>113</v>
      </c>
      <c r="I52" s="10">
        <v>122</v>
      </c>
      <c r="J52" s="10">
        <v>46</v>
      </c>
      <c r="L52" t="s">
        <v>96</v>
      </c>
      <c r="M52" s="7" t="s">
        <v>53</v>
      </c>
      <c r="N52" s="9">
        <v>17263</v>
      </c>
      <c r="R52" s="7" t="s">
        <v>73</v>
      </c>
      <c r="S52" s="9">
        <v>1615</v>
      </c>
    </row>
    <row r="53" spans="4:19" ht="15">
      <c r="D53" s="10">
        <v>74</v>
      </c>
      <c r="E53" s="9">
        <v>15659</v>
      </c>
      <c r="F53" s="10">
        <v>76</v>
      </c>
      <c r="G53" s="10">
        <v>728</v>
      </c>
      <c r="H53" s="10">
        <v>115</v>
      </c>
      <c r="I53" s="10">
        <v>1000</v>
      </c>
      <c r="J53" s="10">
        <v>45</v>
      </c>
      <c r="L53" t="s">
        <v>97</v>
      </c>
      <c r="M53" s="7" t="s">
        <v>45</v>
      </c>
      <c r="N53" s="9">
        <v>16428</v>
      </c>
      <c r="R53" s="7" t="s">
        <v>54</v>
      </c>
      <c r="S53" s="9">
        <v>2288</v>
      </c>
    </row>
    <row r="54" spans="4:19" ht="15">
      <c r="D54" s="10">
        <v>72</v>
      </c>
      <c r="E54" s="9">
        <v>12597</v>
      </c>
      <c r="F54" s="10">
        <v>75</v>
      </c>
      <c r="G54" s="10">
        <v>401</v>
      </c>
      <c r="H54" s="10">
        <v>100</v>
      </c>
      <c r="I54" s="10">
        <v>708</v>
      </c>
      <c r="J54" s="10">
        <v>41</v>
      </c>
      <c r="L54" t="s">
        <v>98</v>
      </c>
      <c r="M54" s="7" t="s">
        <v>42</v>
      </c>
      <c r="N54" s="9">
        <v>16391</v>
      </c>
      <c r="R54" s="7" t="s">
        <v>39</v>
      </c>
      <c r="S54" s="9">
        <v>2294</v>
      </c>
    </row>
    <row r="55" spans="4:19" ht="26.25">
      <c r="D55" s="10">
        <v>72</v>
      </c>
      <c r="E55" s="9">
        <v>7004</v>
      </c>
      <c r="F55" s="10">
        <v>73</v>
      </c>
      <c r="G55" s="10">
        <v>448</v>
      </c>
      <c r="H55" s="10">
        <v>106</v>
      </c>
      <c r="I55" s="10">
        <v>554</v>
      </c>
      <c r="J55" s="10">
        <v>50</v>
      </c>
      <c r="L55" t="s">
        <v>99</v>
      </c>
      <c r="M55" s="7" t="s">
        <v>68</v>
      </c>
      <c r="N55" s="9">
        <v>15123</v>
      </c>
      <c r="R55" s="7" t="s">
        <v>35</v>
      </c>
      <c r="S55" s="9">
        <v>2295</v>
      </c>
    </row>
    <row r="56" spans="4:19" ht="26.25">
      <c r="D56" s="10">
        <v>69</v>
      </c>
      <c r="E56" s="9">
        <v>11040</v>
      </c>
      <c r="F56" s="10">
        <v>72</v>
      </c>
      <c r="G56" s="10">
        <v>337</v>
      </c>
      <c r="H56" s="10">
        <v>105</v>
      </c>
      <c r="I56" s="10">
        <v>920</v>
      </c>
      <c r="J56" s="10">
        <v>43</v>
      </c>
      <c r="L56" t="s">
        <v>100</v>
      </c>
      <c r="M56" s="7" t="s">
        <v>49</v>
      </c>
      <c r="N56" s="9">
        <v>14611</v>
      </c>
      <c r="R56" s="7" t="s">
        <v>67</v>
      </c>
      <c r="S56" s="9">
        <v>2789</v>
      </c>
    </row>
    <row r="57" spans="2:19" ht="39">
      <c r="B57" s="7" t="s">
        <v>78</v>
      </c>
      <c r="C57" s="9">
        <v>1112</v>
      </c>
      <c r="D57" s="10">
        <v>80</v>
      </c>
      <c r="E57" s="9">
        <v>1012</v>
      </c>
      <c r="F57" s="10">
        <v>81</v>
      </c>
      <c r="G57" s="10">
        <v>34</v>
      </c>
      <c r="H57" s="10">
        <v>111</v>
      </c>
      <c r="I57" s="10">
        <v>66</v>
      </c>
      <c r="J57" s="10">
        <v>55</v>
      </c>
      <c r="L57" t="s">
        <v>101</v>
      </c>
      <c r="M57" s="7" t="s">
        <v>75</v>
      </c>
      <c r="N57" s="9">
        <v>13706</v>
      </c>
      <c r="R57" s="7" t="s">
        <v>57</v>
      </c>
      <c r="S57" s="9">
        <v>3175</v>
      </c>
    </row>
    <row r="58" spans="2:21" ht="26.25">
      <c r="B58" s="7" t="s">
        <v>79</v>
      </c>
      <c r="C58" s="49"/>
      <c r="D58" s="49"/>
      <c r="E58" s="49"/>
      <c r="F58" s="49"/>
      <c r="G58" s="49"/>
      <c r="H58" s="49"/>
      <c r="I58" s="49"/>
      <c r="J58" s="49"/>
      <c r="L58" t="s">
        <v>102</v>
      </c>
      <c r="M58" s="7" t="s">
        <v>30</v>
      </c>
      <c r="N58" s="9">
        <v>12968</v>
      </c>
      <c r="T58" s="7"/>
      <c r="U58" s="9"/>
    </row>
    <row r="59" spans="2:21" ht="26.25">
      <c r="B59" s="13" t="s">
        <v>80</v>
      </c>
      <c r="C59" s="9">
        <v>12845</v>
      </c>
      <c r="D59" s="10">
        <v>62</v>
      </c>
      <c r="E59" s="9">
        <v>11395</v>
      </c>
      <c r="F59" s="10">
        <v>64</v>
      </c>
      <c r="G59" s="10">
        <v>606</v>
      </c>
      <c r="H59" s="10">
        <v>114</v>
      </c>
      <c r="I59" s="10">
        <v>844</v>
      </c>
      <c r="J59" s="10">
        <v>36</v>
      </c>
      <c r="L59" t="s">
        <v>103</v>
      </c>
      <c r="M59" s="7" t="s">
        <v>46</v>
      </c>
      <c r="N59" s="9">
        <v>12877</v>
      </c>
      <c r="R59" s="7" t="s">
        <v>38</v>
      </c>
      <c r="S59" s="9">
        <v>23313</v>
      </c>
      <c r="T59" s="7"/>
      <c r="U59" s="9"/>
    </row>
    <row r="60" spans="2:21" ht="26.25">
      <c r="B60" s="13" t="s">
        <v>81</v>
      </c>
      <c r="C60" s="9">
        <v>2229</v>
      </c>
      <c r="D60" s="10">
        <v>88</v>
      </c>
      <c r="E60" s="9">
        <v>1924</v>
      </c>
      <c r="F60" s="10">
        <v>104</v>
      </c>
      <c r="G60" s="10">
        <v>120</v>
      </c>
      <c r="H60" s="10">
        <v>139</v>
      </c>
      <c r="I60" s="10">
        <v>185</v>
      </c>
      <c r="J60" s="10">
        <v>31</v>
      </c>
      <c r="L60" t="s">
        <v>104</v>
      </c>
      <c r="M60" s="7" t="s">
        <v>77</v>
      </c>
      <c r="N60" s="9">
        <v>12297</v>
      </c>
      <c r="R60" s="7" t="s">
        <v>41</v>
      </c>
      <c r="S60" s="9">
        <v>25151</v>
      </c>
      <c r="T60" s="7"/>
      <c r="U60" s="9"/>
    </row>
    <row r="61" spans="12:21" ht="15">
      <c r="L61" t="s">
        <v>105</v>
      </c>
      <c r="M61" s="7" t="s">
        <v>31</v>
      </c>
      <c r="N61" s="9">
        <v>11387</v>
      </c>
      <c r="R61" s="7" t="s">
        <v>50</v>
      </c>
      <c r="S61" s="9">
        <v>25859</v>
      </c>
      <c r="T61" s="7"/>
      <c r="U61" s="9"/>
    </row>
    <row r="62" spans="12:21" ht="26.25">
      <c r="L62" t="s">
        <v>106</v>
      </c>
      <c r="M62" s="7" t="s">
        <v>52</v>
      </c>
      <c r="N62" s="9">
        <v>11281</v>
      </c>
      <c r="R62" s="7" t="s">
        <v>63</v>
      </c>
      <c r="S62" s="9">
        <v>27214</v>
      </c>
      <c r="T62" s="7"/>
      <c r="U62" s="9"/>
    </row>
    <row r="63" spans="12:21" ht="26.25">
      <c r="L63" t="s">
        <v>107</v>
      </c>
      <c r="M63" s="7" t="s">
        <v>64</v>
      </c>
      <c r="N63" s="9">
        <v>10938</v>
      </c>
      <c r="R63" s="7" t="s">
        <v>61</v>
      </c>
      <c r="S63" s="9">
        <v>27693</v>
      </c>
      <c r="T63" s="7"/>
      <c r="U63" s="9"/>
    </row>
    <row r="64" spans="12:21" ht="26.25">
      <c r="L64" t="s">
        <v>108</v>
      </c>
      <c r="M64" s="7" t="s">
        <v>48</v>
      </c>
      <c r="N64" s="9">
        <v>10497</v>
      </c>
      <c r="R64" s="7" t="s">
        <v>66</v>
      </c>
      <c r="S64" s="9">
        <v>31325</v>
      </c>
      <c r="T64" s="7"/>
      <c r="U64" s="9"/>
    </row>
    <row r="65" spans="12:21" ht="26.25">
      <c r="L65" t="s">
        <v>109</v>
      </c>
      <c r="M65" s="7" t="s">
        <v>51</v>
      </c>
      <c r="N65" s="9">
        <v>9775</v>
      </c>
      <c r="R65" s="7" t="s">
        <v>60</v>
      </c>
      <c r="S65" s="9">
        <v>42291</v>
      </c>
      <c r="T65" s="7"/>
      <c r="U65" s="9"/>
    </row>
    <row r="66" spans="12:21" ht="15">
      <c r="L66" t="s">
        <v>110</v>
      </c>
      <c r="M66" s="7" t="s">
        <v>65</v>
      </c>
      <c r="N66" s="9">
        <v>8484</v>
      </c>
      <c r="R66" s="7" t="s">
        <v>37</v>
      </c>
      <c r="S66" s="9">
        <v>46512</v>
      </c>
      <c r="T66" s="7"/>
      <c r="U66" s="9"/>
    </row>
    <row r="67" spans="12:21" ht="26.25">
      <c r="L67" t="s">
        <v>111</v>
      </c>
      <c r="M67" s="7" t="s">
        <v>76</v>
      </c>
      <c r="N67" s="9">
        <v>8006</v>
      </c>
      <c r="R67" s="7" t="s">
        <v>71</v>
      </c>
      <c r="S67" s="9">
        <v>48621</v>
      </c>
      <c r="T67" s="7"/>
      <c r="U67" s="9"/>
    </row>
    <row r="68" spans="12:19" ht="15">
      <c r="L68" t="s">
        <v>112</v>
      </c>
      <c r="M68" s="7" t="s">
        <v>33</v>
      </c>
      <c r="N68" s="9">
        <v>8005</v>
      </c>
      <c r="R68" s="7" t="s">
        <v>32</v>
      </c>
      <c r="S68" s="9">
        <v>61191</v>
      </c>
    </row>
    <row r="69" spans="12:14" ht="26.25">
      <c r="L69" t="s">
        <v>113</v>
      </c>
      <c r="M69" s="7" t="s">
        <v>34</v>
      </c>
      <c r="N69" s="9">
        <v>6645</v>
      </c>
    </row>
    <row r="70" spans="12:14" ht="15">
      <c r="L70" t="s">
        <v>114</v>
      </c>
      <c r="M70" s="7" t="s">
        <v>43</v>
      </c>
      <c r="N70" s="9">
        <v>6532</v>
      </c>
    </row>
    <row r="71" spans="12:14" ht="15">
      <c r="L71" t="s">
        <v>115</v>
      </c>
      <c r="M71" s="7" t="s">
        <v>44</v>
      </c>
      <c r="N71" s="9">
        <v>6044</v>
      </c>
    </row>
    <row r="72" spans="12:14" ht="15">
      <c r="L72" t="s">
        <v>116</v>
      </c>
      <c r="M72" s="7" t="s">
        <v>56</v>
      </c>
      <c r="N72" s="9">
        <v>5766</v>
      </c>
    </row>
    <row r="73" spans="12:14" ht="26.25">
      <c r="L73" t="s">
        <v>117</v>
      </c>
      <c r="M73" s="7" t="s">
        <v>59</v>
      </c>
      <c r="N73" s="9">
        <v>4774</v>
      </c>
    </row>
    <row r="74" spans="12:14" ht="15">
      <c r="L74" t="s">
        <v>118</v>
      </c>
      <c r="M74" s="7" t="s">
        <v>47</v>
      </c>
      <c r="N74" s="9">
        <v>4076</v>
      </c>
    </row>
    <row r="75" spans="12:14" ht="15">
      <c r="L75" t="s">
        <v>119</v>
      </c>
      <c r="M75" s="7" t="s">
        <v>55</v>
      </c>
      <c r="N75" s="9">
        <v>3788</v>
      </c>
    </row>
    <row r="76" spans="12:14" ht="15">
      <c r="L76" t="s">
        <v>120</v>
      </c>
      <c r="M76" s="7" t="s">
        <v>72</v>
      </c>
      <c r="N76" s="9">
        <v>3639</v>
      </c>
    </row>
    <row r="77" spans="12:14" ht="15">
      <c r="L77" t="s">
        <v>121</v>
      </c>
      <c r="M77" s="7" t="s">
        <v>40</v>
      </c>
      <c r="N77" s="9">
        <v>3325</v>
      </c>
    </row>
    <row r="78" spans="12:14" ht="39">
      <c r="L78" t="s">
        <v>122</v>
      </c>
      <c r="M78" s="7" t="s">
        <v>57</v>
      </c>
      <c r="N78" s="9">
        <v>3175</v>
      </c>
    </row>
    <row r="79" spans="12:14" ht="26.25">
      <c r="L79" t="s">
        <v>123</v>
      </c>
      <c r="M79" s="7" t="s">
        <v>67</v>
      </c>
      <c r="N79" s="9">
        <v>2789</v>
      </c>
    </row>
    <row r="80" spans="12:14" ht="15">
      <c r="L80" t="s">
        <v>124</v>
      </c>
      <c r="M80" s="7" t="s">
        <v>35</v>
      </c>
      <c r="N80" s="9">
        <v>2295</v>
      </c>
    </row>
    <row r="81" spans="12:14" ht="15">
      <c r="L81" t="s">
        <v>125</v>
      </c>
      <c r="M81" s="7" t="s">
        <v>39</v>
      </c>
      <c r="N81" s="9">
        <v>2294</v>
      </c>
    </row>
    <row r="82" spans="12:14" ht="15">
      <c r="L82" t="s">
        <v>126</v>
      </c>
      <c r="M82" s="7" t="s">
        <v>54</v>
      </c>
      <c r="N82" s="9">
        <v>2288</v>
      </c>
    </row>
    <row r="83" spans="12:14" ht="15">
      <c r="L83" t="s">
        <v>127</v>
      </c>
      <c r="M83" s="7" t="s">
        <v>73</v>
      </c>
      <c r="N83" s="9">
        <v>1615</v>
      </c>
    </row>
    <row r="84" spans="12:14" ht="26.25">
      <c r="L84" t="s">
        <v>128</v>
      </c>
      <c r="M84" s="7" t="s">
        <v>69</v>
      </c>
      <c r="N84" s="9">
        <v>1599</v>
      </c>
    </row>
    <row r="85" spans="12:14" ht="26.25">
      <c r="L85" t="s">
        <v>129</v>
      </c>
      <c r="M85" s="7" t="s">
        <v>62</v>
      </c>
      <c r="N85" s="9">
        <v>1343</v>
      </c>
    </row>
    <row r="86" spans="12:14" ht="26.25">
      <c r="L86" t="s">
        <v>130</v>
      </c>
      <c r="M86" s="7" t="s">
        <v>36</v>
      </c>
      <c r="N86" s="9">
        <v>1130</v>
      </c>
    </row>
    <row r="87" spans="12:14" ht="15">
      <c r="L87" t="s">
        <v>131</v>
      </c>
      <c r="M87" s="7" t="s">
        <v>29</v>
      </c>
      <c r="N87" s="9">
        <v>1125</v>
      </c>
    </row>
  </sheetData>
  <sheetProtection/>
  <mergeCells count="7">
    <mergeCell ref="C58:J58"/>
    <mergeCell ref="B3:J3"/>
    <mergeCell ref="B4:B5"/>
    <mergeCell ref="C4:D4"/>
    <mergeCell ref="E4:F4"/>
    <mergeCell ref="G4:H4"/>
    <mergeCell ref="I4:J4"/>
  </mergeCells>
  <conditionalFormatting sqref="C9:C12 C16:C17 C20:C21 C24:C25 C27:C32 C37 C39:C40 C42:C45 C47 C49:C50 C53:C57 N69:N87">
    <cfRule type="top10" priority="254" dxfId="8" rank="10"/>
  </conditionalFormatting>
  <conditionalFormatting sqref="C11 C16:C17 C20:C21 C24 C28:C29 C32 C37 C39:C40 C42 C45 C47 C49:C50 C53:C54 C57 N58:N87">
    <cfRule type="top10" priority="269" dxfId="8" rank="10"/>
  </conditionalFormatting>
  <conditionalFormatting sqref="C11 C16:C17 C20 C29 C39:C40 C42 C45 C50 C57 N48:N87">
    <cfRule type="top10" priority="287" dxfId="8" rank="10"/>
  </conditionalFormatting>
  <conditionalFormatting sqref="B57:C57 M38:N87">
    <cfRule type="top10" priority="300" dxfId="8" rank="10"/>
  </conditionalFormatting>
  <conditionalFormatting sqref="T58:U67">
    <cfRule type="top10" priority="6" dxfId="8" rank="10"/>
  </conditionalFormatting>
  <conditionalFormatting sqref="S48:S57">
    <cfRule type="top10" priority="2" dxfId="8" rank="10"/>
  </conditionalFormatting>
  <conditionalFormatting sqref="R48:S57">
    <cfRule type="top10" priority="5" dxfId="8" rank="10"/>
  </conditionalFormatting>
  <conditionalFormatting sqref="R59:S68">
    <cfRule type="top10" priority="1" dxfId="8" rank="10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G21" sqref="G21"/>
    </sheetView>
  </sheetViews>
  <sheetFormatPr defaultColWidth="9.140625" defaultRowHeight="15"/>
  <sheetData>
    <row r="1" ht="15">
      <c r="B1" t="s">
        <v>151</v>
      </c>
    </row>
    <row r="2" spans="2:11" ht="15.75" thickBot="1">
      <c r="B2" s="43" t="s">
        <v>137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.75" thickBot="1">
      <c r="B3" s="45" t="s">
        <v>10</v>
      </c>
      <c r="C3" s="51" t="s">
        <v>15</v>
      </c>
      <c r="D3" s="47" t="s">
        <v>142</v>
      </c>
      <c r="E3" s="50"/>
      <c r="F3" s="50"/>
      <c r="G3" s="48"/>
      <c r="H3" s="51" t="s">
        <v>17</v>
      </c>
      <c r="I3" s="47" t="s">
        <v>143</v>
      </c>
      <c r="J3" s="50"/>
      <c r="K3" s="48"/>
    </row>
    <row r="4" spans="2:11" ht="39.75" thickBot="1">
      <c r="B4" s="46"/>
      <c r="C4" s="52"/>
      <c r="D4" s="8" t="s">
        <v>16</v>
      </c>
      <c r="E4" s="8" t="s">
        <v>144</v>
      </c>
      <c r="F4" s="8" t="s">
        <v>145</v>
      </c>
      <c r="G4" s="8" t="s">
        <v>146</v>
      </c>
      <c r="H4" s="52"/>
      <c r="I4" s="8" t="s">
        <v>147</v>
      </c>
      <c r="J4" s="8" t="s">
        <v>148</v>
      </c>
      <c r="K4" s="8" t="s">
        <v>149</v>
      </c>
    </row>
    <row r="5" spans="2:11" ht="15">
      <c r="B5" s="7">
        <v>1960</v>
      </c>
      <c r="C5" s="9">
        <v>388861</v>
      </c>
      <c r="D5" s="9">
        <v>207805</v>
      </c>
      <c r="E5" s="9">
        <v>54187</v>
      </c>
      <c r="F5" s="9">
        <v>102516</v>
      </c>
      <c r="G5" s="14" t="s">
        <v>150</v>
      </c>
      <c r="H5" s="14" t="s">
        <v>150</v>
      </c>
      <c r="I5" s="9">
        <v>12740</v>
      </c>
      <c r="J5" s="9">
        <v>9819</v>
      </c>
      <c r="K5" s="9">
        <v>1794</v>
      </c>
    </row>
    <row r="6" spans="2:11" ht="15">
      <c r="B6" s="7">
        <v>1965</v>
      </c>
      <c r="C6" s="9">
        <v>538983</v>
      </c>
      <c r="D6" s="9">
        <v>253499</v>
      </c>
      <c r="E6" s="9">
        <v>69183</v>
      </c>
      <c r="F6" s="9">
        <v>175109</v>
      </c>
      <c r="G6" s="9">
        <v>19794</v>
      </c>
      <c r="H6" s="14" t="s">
        <v>150</v>
      </c>
      <c r="I6" s="9">
        <v>10017</v>
      </c>
      <c r="J6" s="9">
        <v>8668</v>
      </c>
      <c r="K6" s="9">
        <v>2713</v>
      </c>
    </row>
    <row r="7" spans="2:11" ht="15">
      <c r="B7" s="7">
        <v>1970</v>
      </c>
      <c r="C7" s="9">
        <v>799616</v>
      </c>
      <c r="D7" s="9">
        <v>350384</v>
      </c>
      <c r="E7" s="9">
        <v>96304</v>
      </c>
      <c r="F7" s="9">
        <v>241627</v>
      </c>
      <c r="G7" s="9">
        <v>71145</v>
      </c>
      <c r="H7" s="9">
        <v>15609</v>
      </c>
      <c r="I7" s="9">
        <v>11348</v>
      </c>
      <c r="J7" s="9">
        <v>9425</v>
      </c>
      <c r="K7" s="9">
        <v>3774</v>
      </c>
    </row>
    <row r="8" spans="2:11" ht="15">
      <c r="B8" s="7">
        <v>1975</v>
      </c>
      <c r="C8" s="9">
        <v>1305345</v>
      </c>
      <c r="D8" s="9">
        <v>592049</v>
      </c>
      <c r="E8" s="9">
        <v>148741</v>
      </c>
      <c r="F8" s="9">
        <v>391284</v>
      </c>
      <c r="G8" s="9">
        <v>117043</v>
      </c>
      <c r="H8" s="9">
        <v>23521</v>
      </c>
      <c r="I8" s="9">
        <v>14636</v>
      </c>
      <c r="J8" s="9">
        <v>11182</v>
      </c>
      <c r="K8" s="9">
        <v>6889</v>
      </c>
    </row>
    <row r="9" spans="2:11" ht="15">
      <c r="B9" s="7">
        <v>1980</v>
      </c>
      <c r="C9" s="9">
        <v>933597</v>
      </c>
      <c r="D9" s="9">
        <v>396559</v>
      </c>
      <c r="E9" s="9">
        <v>108500</v>
      </c>
      <c r="F9" s="9">
        <v>235079</v>
      </c>
      <c r="G9" s="9">
        <v>143935</v>
      </c>
      <c r="H9" s="9">
        <v>16054</v>
      </c>
      <c r="I9" s="9">
        <v>16650</v>
      </c>
      <c r="J9" s="9">
        <v>10626</v>
      </c>
      <c r="K9" s="9">
        <v>6194</v>
      </c>
    </row>
    <row r="10" spans="2:11" ht="15">
      <c r="B10" s="7">
        <v>1981</v>
      </c>
      <c r="C10" s="9">
        <v>826340</v>
      </c>
      <c r="D10" s="9">
        <v>351847</v>
      </c>
      <c r="E10" s="9">
        <v>95575</v>
      </c>
      <c r="F10" s="9">
        <v>199829</v>
      </c>
      <c r="G10" s="9">
        <v>134390</v>
      </c>
      <c r="H10" s="9">
        <v>14154</v>
      </c>
      <c r="I10" s="9">
        <v>15365</v>
      </c>
      <c r="J10" s="9">
        <v>9745</v>
      </c>
      <c r="K10" s="9">
        <v>5435</v>
      </c>
    </row>
    <row r="11" spans="2:11" ht="15">
      <c r="B11" s="7">
        <v>1982</v>
      </c>
      <c r="C11" s="9">
        <v>672333</v>
      </c>
      <c r="D11" s="9">
        <v>297131</v>
      </c>
      <c r="E11" s="9">
        <v>77835</v>
      </c>
      <c r="F11" s="9">
        <v>153205</v>
      </c>
      <c r="G11" s="9">
        <v>103015</v>
      </c>
      <c r="H11" s="9">
        <v>12440</v>
      </c>
      <c r="I11" s="9">
        <v>14772</v>
      </c>
      <c r="J11" s="9">
        <v>9685</v>
      </c>
      <c r="K11" s="9">
        <v>4250</v>
      </c>
    </row>
    <row r="12" spans="2:11" ht="15">
      <c r="B12" s="7">
        <v>1983</v>
      </c>
      <c r="C12" s="9">
        <v>661467</v>
      </c>
      <c r="D12" s="9">
        <v>311549</v>
      </c>
      <c r="E12" s="9">
        <v>80079</v>
      </c>
      <c r="F12" s="9">
        <v>152954</v>
      </c>
      <c r="G12" s="9">
        <v>68834</v>
      </c>
      <c r="H12" s="9">
        <v>14412</v>
      </c>
      <c r="I12" s="9">
        <v>17309</v>
      </c>
      <c r="J12" s="9">
        <v>11223</v>
      </c>
      <c r="K12" s="9">
        <v>5107</v>
      </c>
    </row>
    <row r="13" spans="2:11" ht="15">
      <c r="B13" s="7">
        <v>1984</v>
      </c>
      <c r="C13" s="9">
        <v>730135</v>
      </c>
      <c r="D13" s="9">
        <v>361998</v>
      </c>
      <c r="E13" s="9">
        <v>81834</v>
      </c>
      <c r="F13" s="9">
        <v>172721</v>
      </c>
      <c r="G13" s="9">
        <v>59990</v>
      </c>
      <c r="H13" s="9">
        <v>17165</v>
      </c>
      <c r="I13" s="9">
        <v>18330</v>
      </c>
      <c r="J13" s="9">
        <v>12556</v>
      </c>
      <c r="K13" s="9">
        <v>5541</v>
      </c>
    </row>
    <row r="14" spans="2:11" ht="15">
      <c r="B14" s="7">
        <v>1985</v>
      </c>
      <c r="C14" s="9">
        <v>763363</v>
      </c>
      <c r="D14" s="9">
        <v>377371</v>
      </c>
      <c r="E14" s="9">
        <v>83511</v>
      </c>
      <c r="F14" s="9">
        <v>190204</v>
      </c>
      <c r="G14" s="9">
        <v>56108</v>
      </c>
      <c r="H14" s="9">
        <v>17086</v>
      </c>
      <c r="I14" s="9">
        <v>19661</v>
      </c>
      <c r="J14" s="9">
        <v>12709</v>
      </c>
      <c r="K14" s="9">
        <v>6713</v>
      </c>
    </row>
    <row r="15" spans="2:11" ht="15">
      <c r="B15" s="7">
        <v>1986</v>
      </c>
      <c r="C15" s="9">
        <v>809424</v>
      </c>
      <c r="D15" s="9">
        <v>416865</v>
      </c>
      <c r="E15" s="9">
        <v>82435</v>
      </c>
      <c r="F15" s="9">
        <v>198192</v>
      </c>
      <c r="G15" s="9">
        <v>52989</v>
      </c>
      <c r="H15" s="9">
        <v>18418</v>
      </c>
      <c r="I15" s="9">
        <v>20295</v>
      </c>
      <c r="J15" s="9">
        <v>13244</v>
      </c>
      <c r="K15" s="9">
        <v>6986</v>
      </c>
    </row>
    <row r="16" spans="2:11" ht="15">
      <c r="B16" s="7">
        <v>1987</v>
      </c>
      <c r="C16" s="9">
        <v>799180</v>
      </c>
      <c r="D16" s="9">
        <v>415848</v>
      </c>
      <c r="E16" s="9">
        <v>77316</v>
      </c>
      <c r="F16" s="9">
        <v>195030</v>
      </c>
      <c r="G16" s="9">
        <v>54925</v>
      </c>
      <c r="H16" s="9">
        <v>16396</v>
      </c>
      <c r="I16" s="9">
        <v>20761</v>
      </c>
      <c r="J16" s="9">
        <v>12117</v>
      </c>
      <c r="K16" s="9">
        <v>6787</v>
      </c>
    </row>
    <row r="17" spans="2:11" ht="15">
      <c r="B17" s="7">
        <v>1988</v>
      </c>
      <c r="C17" s="9">
        <v>795690</v>
      </c>
      <c r="D17" s="9">
        <v>409490</v>
      </c>
      <c r="E17" s="9">
        <v>73790</v>
      </c>
      <c r="F17" s="9">
        <v>196655</v>
      </c>
      <c r="G17" s="9">
        <v>61725</v>
      </c>
      <c r="H17" s="9">
        <v>15328</v>
      </c>
      <c r="I17" s="9">
        <v>20544</v>
      </c>
      <c r="J17" s="9">
        <v>11512</v>
      </c>
      <c r="K17" s="9">
        <v>6646</v>
      </c>
    </row>
    <row r="18" spans="2:11" ht="15">
      <c r="B18" s="7">
        <v>1989</v>
      </c>
      <c r="C18" s="9">
        <v>801893</v>
      </c>
      <c r="D18" s="9">
        <v>425582</v>
      </c>
      <c r="E18" s="9">
        <v>69113</v>
      </c>
      <c r="F18" s="9">
        <v>197950</v>
      </c>
      <c r="G18" s="9">
        <v>57079</v>
      </c>
      <c r="H18" s="9">
        <v>15168</v>
      </c>
      <c r="I18" s="9">
        <v>19668</v>
      </c>
      <c r="J18" s="9">
        <v>10975</v>
      </c>
      <c r="K18" s="9">
        <v>6358</v>
      </c>
    </row>
    <row r="19" spans="2:11" ht="15">
      <c r="B19" s="7">
        <v>1990</v>
      </c>
      <c r="C19" s="9">
        <v>868793</v>
      </c>
      <c r="D19" s="9">
        <v>467977</v>
      </c>
      <c r="E19" s="9">
        <v>69667</v>
      </c>
      <c r="F19" s="9">
        <v>218059</v>
      </c>
      <c r="G19" s="9">
        <v>58894</v>
      </c>
      <c r="H19" s="9">
        <v>15424</v>
      </c>
      <c r="I19" s="9">
        <v>20862</v>
      </c>
      <c r="J19" s="9">
        <v>11277</v>
      </c>
      <c r="K19" s="9">
        <v>6633</v>
      </c>
    </row>
    <row r="20" spans="2:11" ht="15">
      <c r="B20" s="7">
        <v>1991</v>
      </c>
      <c r="C20" s="9">
        <v>990500</v>
      </c>
      <c r="D20" s="9">
        <v>536434</v>
      </c>
      <c r="E20" s="9">
        <v>72754</v>
      </c>
      <c r="F20" s="9">
        <v>250287</v>
      </c>
      <c r="G20" s="9">
        <v>60349</v>
      </c>
      <c r="H20" s="9">
        <v>29590</v>
      </c>
      <c r="I20" s="9">
        <v>21850</v>
      </c>
      <c r="J20" s="9">
        <v>11684</v>
      </c>
      <c r="K20" s="9">
        <v>7552</v>
      </c>
    </row>
    <row r="21" spans="2:11" ht="15">
      <c r="B21" s="7">
        <v>1992</v>
      </c>
      <c r="C21" s="9">
        <v>1167001</v>
      </c>
      <c r="D21" s="9">
        <v>636637</v>
      </c>
      <c r="E21" s="9">
        <v>78083</v>
      </c>
      <c r="F21" s="9">
        <v>306002</v>
      </c>
      <c r="G21" s="9">
        <v>66035</v>
      </c>
      <c r="H21" s="9">
        <v>33235</v>
      </c>
      <c r="I21" s="9">
        <v>23615</v>
      </c>
      <c r="J21" s="9">
        <v>13846</v>
      </c>
      <c r="K21" s="9">
        <v>9548</v>
      </c>
    </row>
    <row r="22" spans="2:11" ht="15">
      <c r="B22" s="7">
        <v>1993</v>
      </c>
      <c r="C22" s="9">
        <v>1177268</v>
      </c>
      <c r="D22" s="9">
        <v>635238</v>
      </c>
      <c r="E22" s="9">
        <v>74605</v>
      </c>
      <c r="F22" s="9">
        <v>317263</v>
      </c>
      <c r="G22" s="9">
        <v>71081</v>
      </c>
      <c r="H22" s="9">
        <v>31835</v>
      </c>
      <c r="I22" s="9">
        <v>23173</v>
      </c>
      <c r="J22" s="9">
        <v>13819</v>
      </c>
      <c r="K22" s="9">
        <v>10254</v>
      </c>
    </row>
    <row r="23" spans="2:11" ht="15">
      <c r="B23" s="7">
        <v>1994</v>
      </c>
      <c r="C23" s="9">
        <v>1177236</v>
      </c>
      <c r="D23" s="9">
        <v>631870</v>
      </c>
      <c r="E23" s="9">
        <v>69549</v>
      </c>
      <c r="F23" s="9">
        <v>327067</v>
      </c>
      <c r="G23" s="9">
        <v>74364</v>
      </c>
      <c r="H23" s="9">
        <v>29903</v>
      </c>
      <c r="I23" s="9">
        <v>22119</v>
      </c>
      <c r="J23" s="9">
        <v>12590</v>
      </c>
      <c r="K23" s="9">
        <v>9774</v>
      </c>
    </row>
    <row r="24" spans="2:11" ht="15">
      <c r="B24" s="7">
        <v>1995</v>
      </c>
      <c r="C24" s="9">
        <v>1173317</v>
      </c>
      <c r="D24" s="9">
        <v>645832</v>
      </c>
      <c r="E24" s="9">
        <v>63097</v>
      </c>
      <c r="F24" s="9">
        <v>315587</v>
      </c>
      <c r="G24" s="9">
        <v>75929</v>
      </c>
      <c r="H24" s="9">
        <v>29597</v>
      </c>
      <c r="I24" s="9">
        <v>21566</v>
      </c>
      <c r="J24" s="9">
        <v>11930</v>
      </c>
      <c r="K24" s="9">
        <v>9779</v>
      </c>
    </row>
    <row r="25" spans="2:11" ht="15">
      <c r="B25" s="7">
        <v>1996</v>
      </c>
      <c r="C25" s="9">
        <v>1139054</v>
      </c>
      <c r="D25" s="9">
        <v>624335</v>
      </c>
      <c r="E25" s="9">
        <v>57528</v>
      </c>
      <c r="F25" s="9">
        <v>311228</v>
      </c>
      <c r="G25" s="9">
        <v>76769</v>
      </c>
      <c r="H25" s="9">
        <v>28611</v>
      </c>
      <c r="I25" s="9">
        <v>20169</v>
      </c>
      <c r="J25" s="9">
        <v>11061</v>
      </c>
      <c r="K25" s="9">
        <v>9353</v>
      </c>
    </row>
    <row r="26" spans="2:11" ht="15">
      <c r="B26" s="7">
        <v>1997</v>
      </c>
      <c r="C26" s="9">
        <v>1059556</v>
      </c>
      <c r="D26" s="9">
        <v>587417</v>
      </c>
      <c r="E26" s="9">
        <v>50818</v>
      </c>
      <c r="F26" s="9">
        <v>278040</v>
      </c>
      <c r="G26" s="9">
        <v>76034</v>
      </c>
      <c r="H26" s="9">
        <v>28546</v>
      </c>
      <c r="I26" s="9">
        <v>19611</v>
      </c>
      <c r="J26" s="9">
        <v>10616</v>
      </c>
      <c r="K26" s="9">
        <v>8474</v>
      </c>
    </row>
    <row r="27" spans="2:11" ht="15">
      <c r="B27" s="7">
        <v>1998</v>
      </c>
      <c r="C27" s="9">
        <v>1087352</v>
      </c>
      <c r="D27" s="9">
        <v>608131</v>
      </c>
      <c r="E27" s="9">
        <v>47550</v>
      </c>
      <c r="F27" s="9">
        <v>279764</v>
      </c>
      <c r="G27" s="9">
        <v>82567</v>
      </c>
      <c r="H27" s="9">
        <v>29399</v>
      </c>
      <c r="I27" s="9">
        <v>19932</v>
      </c>
      <c r="J27" s="9">
        <v>10914</v>
      </c>
      <c r="K27" s="9">
        <v>9095</v>
      </c>
    </row>
    <row r="28" spans="2:11" ht="15">
      <c r="B28" s="7">
        <v>1999</v>
      </c>
      <c r="C28" s="9">
        <v>1106343</v>
      </c>
      <c r="D28" s="9">
        <v>620488</v>
      </c>
      <c r="E28" s="9">
        <v>46164</v>
      </c>
      <c r="F28" s="9">
        <v>283768</v>
      </c>
      <c r="G28" s="9">
        <v>84525</v>
      </c>
      <c r="H28" s="9">
        <v>29650</v>
      </c>
      <c r="I28" s="9">
        <v>20467</v>
      </c>
      <c r="J28" s="9">
        <v>11430</v>
      </c>
      <c r="K28" s="9">
        <v>9851</v>
      </c>
    </row>
    <row r="29" spans="2:11" ht="15">
      <c r="B29" s="7">
        <v>2000</v>
      </c>
      <c r="C29" s="9">
        <v>1051900</v>
      </c>
      <c r="D29" s="9">
        <v>610700</v>
      </c>
      <c r="E29" s="9">
        <v>38500</v>
      </c>
      <c r="F29" s="9">
        <v>263200</v>
      </c>
      <c r="G29" s="9">
        <v>74600</v>
      </c>
      <c r="H29" s="9">
        <v>27600</v>
      </c>
      <c r="I29" s="9">
        <v>21100</v>
      </c>
      <c r="J29" s="9">
        <v>9200</v>
      </c>
      <c r="K29" s="9">
        <v>7000</v>
      </c>
    </row>
    <row r="30" spans="2:11" ht="15">
      <c r="B30" s="7">
        <v>2001</v>
      </c>
      <c r="C30" s="9">
        <v>1118300</v>
      </c>
      <c r="D30" s="9">
        <v>661900</v>
      </c>
      <c r="E30" s="9">
        <v>41100</v>
      </c>
      <c r="F30" s="9">
        <v>268800</v>
      </c>
      <c r="G30" s="9">
        <v>75700</v>
      </c>
      <c r="H30" s="9">
        <v>26500</v>
      </c>
      <c r="I30" s="9">
        <v>22300</v>
      </c>
      <c r="J30" s="9">
        <v>12200</v>
      </c>
      <c r="K30" s="9">
        <v>9800</v>
      </c>
    </row>
    <row r="31" spans="2:11" ht="15">
      <c r="B31" s="7">
        <v>2002</v>
      </c>
      <c r="C31" s="9">
        <v>1219670</v>
      </c>
      <c r="D31" s="9">
        <v>730383</v>
      </c>
      <c r="E31" s="9">
        <v>43301</v>
      </c>
      <c r="F31" s="9">
        <v>293131</v>
      </c>
      <c r="G31" s="9">
        <v>77927</v>
      </c>
      <c r="H31" s="9">
        <v>28339</v>
      </c>
      <c r="I31" s="9">
        <v>22798</v>
      </c>
      <c r="J31" s="9">
        <v>15284</v>
      </c>
      <c r="K31" s="9">
        <v>8507</v>
      </c>
    </row>
    <row r="32" spans="2:11" ht="15">
      <c r="B32" s="7">
        <v>2003</v>
      </c>
      <c r="C32" s="9">
        <v>1259672</v>
      </c>
      <c r="D32" s="9">
        <v>755706</v>
      </c>
      <c r="E32" s="9">
        <v>44638</v>
      </c>
      <c r="F32" s="9">
        <v>302756</v>
      </c>
      <c r="G32" s="9">
        <v>82447</v>
      </c>
      <c r="H32" s="9">
        <v>27324</v>
      </c>
      <c r="I32" s="9">
        <v>21836</v>
      </c>
      <c r="J32" s="9">
        <v>15225</v>
      </c>
      <c r="K32" s="9">
        <v>9740</v>
      </c>
    </row>
    <row r="33" spans="2:11" ht="15">
      <c r="B33" s="7">
        <v>2004</v>
      </c>
      <c r="C33" s="9">
        <v>1311031</v>
      </c>
      <c r="D33" s="9">
        <v>775244</v>
      </c>
      <c r="E33" s="9">
        <v>45649</v>
      </c>
      <c r="F33" s="9">
        <v>313640</v>
      </c>
      <c r="G33" s="9">
        <v>96871</v>
      </c>
      <c r="H33" s="9">
        <v>27744</v>
      </c>
      <c r="I33" s="9">
        <v>22127</v>
      </c>
      <c r="J33" s="9">
        <v>16455</v>
      </c>
      <c r="K33" s="9">
        <v>13301</v>
      </c>
    </row>
    <row r="34" spans="2:11" ht="15">
      <c r="B34" s="7">
        <v>2005</v>
      </c>
      <c r="C34" s="9">
        <v>1402509</v>
      </c>
      <c r="D34" s="9">
        <v>821207</v>
      </c>
      <c r="E34" s="9">
        <v>49917</v>
      </c>
      <c r="F34" s="9">
        <v>338506</v>
      </c>
      <c r="G34" s="9">
        <v>104405</v>
      </c>
      <c r="H34" s="9">
        <v>29576</v>
      </c>
      <c r="I34" s="9">
        <v>25591</v>
      </c>
      <c r="J34" s="9">
        <v>17973</v>
      </c>
      <c r="K34" s="9">
        <v>15334</v>
      </c>
    </row>
    <row r="35" spans="2:11" ht="15">
      <c r="B35" s="7">
        <v>2006</v>
      </c>
      <c r="C35" s="9">
        <v>1369044</v>
      </c>
      <c r="D35" s="9">
        <v>798675</v>
      </c>
      <c r="E35" s="9">
        <v>49521</v>
      </c>
      <c r="F35" s="9">
        <v>325861</v>
      </c>
      <c r="G35" s="9">
        <v>107786</v>
      </c>
      <c r="H35" s="9">
        <v>28682</v>
      </c>
      <c r="I35" s="9">
        <v>25679</v>
      </c>
      <c r="J35" s="9">
        <v>17467</v>
      </c>
      <c r="K35" s="9">
        <v>15373</v>
      </c>
    </row>
    <row r="36" spans="2:11" ht="15">
      <c r="B36" s="7">
        <v>2007</v>
      </c>
      <c r="C36" s="9">
        <v>1383199</v>
      </c>
      <c r="D36" s="9">
        <v>804787</v>
      </c>
      <c r="E36" s="9">
        <v>47583</v>
      </c>
      <c r="F36" s="9">
        <v>322362</v>
      </c>
      <c r="G36" s="9">
        <v>112140</v>
      </c>
      <c r="H36" s="9">
        <v>28810</v>
      </c>
      <c r="I36" s="9">
        <v>28359</v>
      </c>
      <c r="J36" s="9">
        <v>20368</v>
      </c>
      <c r="K36" s="9">
        <v>18790</v>
      </c>
    </row>
    <row r="37" spans="2:11" ht="15">
      <c r="B37" s="7">
        <v>2008</v>
      </c>
      <c r="C37" s="9">
        <v>1506563</v>
      </c>
      <c r="D37" s="9">
        <v>877226</v>
      </c>
      <c r="E37" s="9">
        <v>50756</v>
      </c>
      <c r="F37" s="9">
        <v>348649</v>
      </c>
      <c r="G37" s="9">
        <v>119633</v>
      </c>
      <c r="H37" s="9">
        <v>30605</v>
      </c>
      <c r="I37" s="9">
        <v>32712</v>
      </c>
      <c r="J37" s="9">
        <v>24369</v>
      </c>
      <c r="K37" s="9">
        <v>22613</v>
      </c>
    </row>
    <row r="38" spans="2:11" ht="15">
      <c r="B38" s="7">
        <v>2009</v>
      </c>
      <c r="C38" s="9">
        <v>1647013</v>
      </c>
      <c r="D38" s="9">
        <v>970696</v>
      </c>
      <c r="E38" s="9">
        <v>54112</v>
      </c>
      <c r="F38" s="9">
        <v>381786</v>
      </c>
      <c r="G38" s="9">
        <v>129132</v>
      </c>
      <c r="H38" s="9">
        <v>31518</v>
      </c>
      <c r="I38" s="9">
        <v>35734</v>
      </c>
      <c r="J38" s="9">
        <v>22821</v>
      </c>
      <c r="K38" s="9">
        <v>21214</v>
      </c>
    </row>
    <row r="39" spans="2:11" ht="15">
      <c r="B39" s="7">
        <v>2010</v>
      </c>
      <c r="C39" s="9">
        <v>1740729</v>
      </c>
      <c r="D39" s="9">
        <v>1026988</v>
      </c>
      <c r="E39" s="9">
        <v>53987</v>
      </c>
      <c r="F39" s="9">
        <v>408989</v>
      </c>
      <c r="G39" s="9">
        <v>135825</v>
      </c>
      <c r="H39" s="9">
        <v>33259</v>
      </c>
      <c r="I39" s="9">
        <v>35533</v>
      </c>
      <c r="J39" s="9">
        <v>21942</v>
      </c>
      <c r="K39" s="9">
        <v>24206</v>
      </c>
    </row>
    <row r="40" spans="2:11" ht="15.75" thickBot="1">
      <c r="B40" s="7">
        <v>2011</v>
      </c>
      <c r="C40" s="9">
        <v>1695780</v>
      </c>
      <c r="D40" s="9">
        <v>998979</v>
      </c>
      <c r="E40" s="9">
        <v>53276</v>
      </c>
      <c r="F40" s="9">
        <v>392900</v>
      </c>
      <c r="G40" s="9">
        <v>135547</v>
      </c>
      <c r="H40" s="9">
        <v>33183</v>
      </c>
      <c r="I40" s="9">
        <v>35610</v>
      </c>
      <c r="J40" s="9">
        <v>21575</v>
      </c>
      <c r="K40" s="9">
        <v>24710</v>
      </c>
    </row>
    <row r="41" spans="2:11" ht="33.75" customHeight="1">
      <c r="B41" s="53" t="s">
        <v>138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2:11" ht="15">
      <c r="B42" s="54" t="s">
        <v>139</v>
      </c>
      <c r="C42" s="54"/>
      <c r="D42" s="54"/>
      <c r="E42" s="54"/>
      <c r="F42" s="54"/>
      <c r="G42" s="54"/>
      <c r="H42" s="54"/>
      <c r="I42" s="54"/>
      <c r="J42" s="54"/>
      <c r="K42" s="54"/>
    </row>
    <row r="43" spans="2:11" ht="15">
      <c r="B43" s="54" t="s">
        <v>140</v>
      </c>
      <c r="C43" s="54"/>
      <c r="D43" s="54"/>
      <c r="E43" s="54"/>
      <c r="F43" s="54"/>
      <c r="G43" s="54"/>
      <c r="H43" s="54"/>
      <c r="I43" s="54"/>
      <c r="J43" s="54"/>
      <c r="K43" s="54"/>
    </row>
    <row r="44" spans="2:11" ht="15.75" thickBot="1">
      <c r="B44" s="55" t="s">
        <v>141</v>
      </c>
      <c r="C44" s="55"/>
      <c r="D44" s="55"/>
      <c r="E44" s="55"/>
      <c r="F44" s="55"/>
      <c r="G44" s="55"/>
      <c r="H44" s="55"/>
      <c r="I44" s="55"/>
      <c r="J44" s="55"/>
      <c r="K44" s="55"/>
    </row>
  </sheetData>
  <sheetProtection/>
  <mergeCells count="10">
    <mergeCell ref="B42:K42"/>
    <mergeCell ref="B43:K43"/>
    <mergeCell ref="B44:K44"/>
    <mergeCell ref="B3:B4"/>
    <mergeCell ref="C3:C4"/>
    <mergeCell ref="B2:K2"/>
    <mergeCell ref="D3:G3"/>
    <mergeCell ref="H3:H4"/>
    <mergeCell ref="I3:K3"/>
    <mergeCell ref="B41:K41"/>
  </mergeCells>
  <hyperlinks>
    <hyperlink ref="B44" r:id="rId1" display="mailto:statistics@ssa.gov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2012-09-28T16:59:23Z</cp:lastPrinted>
  <dcterms:created xsi:type="dcterms:W3CDTF">2012-09-18T18:12:26Z</dcterms:created>
  <dcterms:modified xsi:type="dcterms:W3CDTF">2012-10-01T16:01:09Z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