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595" windowHeight="5610" tabRatio="743" activeTab="0"/>
  </bookViews>
  <sheets>
    <sheet name="Chart1 - Enrollment All a" sheetId="1" r:id="rId1"/>
    <sheet name="Chart4-SNAP" sheetId="2" r:id="rId2"/>
    <sheet name="Chart6-Medicaid" sheetId="3" r:id="rId3"/>
    <sheet name="Chart5-TANF" sheetId="4" r:id="rId4"/>
    <sheet name="SNAP Costs" sheetId="5" r:id="rId5"/>
    <sheet name="Enrollment ALL" sheetId="6" r:id="rId6"/>
    <sheet name="Snap Enrollment" sheetId="7" r:id="rId7"/>
    <sheet name="TANF Enrollment" sheetId="8" r:id="rId8"/>
    <sheet name="Medicaid Enrollment" sheetId="9" r:id="rId9"/>
    <sheet name="Sheet6" sheetId="10" r:id="rId10"/>
  </sheets>
  <definedNames/>
  <calcPr fullCalcOnLoad="1"/>
</workbook>
</file>

<file path=xl/sharedStrings.xml><?xml version="1.0" encoding="utf-8"?>
<sst xmlns="http://schemas.openxmlformats.org/spreadsheetml/2006/main" count="30" uniqueCount="23">
  <si>
    <t>http://www.fns.usda.gov/pd/17SNAPfyBEN$.htm</t>
  </si>
  <si>
    <t>Billions $</t>
  </si>
  <si>
    <t>Millions of People</t>
  </si>
  <si>
    <t>http://www.fns.usda.gov/pd/15SNAPpartPP.htm</t>
  </si>
  <si>
    <t>Average Monthly Participation</t>
  </si>
  <si>
    <t>FY</t>
  </si>
  <si>
    <t>http://archive.acf.hhs.gov/programs/ofa/data-reports/caseload/2008/2008_recipient_tan.htm</t>
  </si>
  <si>
    <t>Average Monthly Enrollment</t>
  </si>
  <si>
    <t>https://www.acf.hhs.gov/sites/default/files/ofa/2012trec_tan.pdf?nocache=1358959977</t>
  </si>
  <si>
    <t>http://www.acf.hhs.gov/programs/ofa/resource/2011-recipient-tan</t>
  </si>
  <si>
    <t>http://www.acf.hhs.gov/programs/ofa/resource/2010-recipient-tan</t>
  </si>
  <si>
    <t>http://www.acf.hhs.gov/programs/ofa/resource/2009-recipient-tan</t>
  </si>
  <si>
    <t>http://www.cbo.gov/sites/default/files/cbofiles/attachments/43885-Medicaid.pdf</t>
  </si>
  <si>
    <t>http://www.cms.gov/Research-Statistics-Data-and-Systems/Statistics-Trends-and-Reports/DataCompendium/16_2008DataCompendium.html</t>
  </si>
  <si>
    <t>http://www.cms.gov/Research-Statistics-Data-and-Systems/Statistics-Trends-and-Reports/DataCompendium/15_2009_Data_Compendium.html</t>
  </si>
  <si>
    <t>http://www.cms.gov/Research-Statistics-Data-and-Systems/Statistics-Trends-and-Reports/DataCompendium/14_2010_Data_Compendium.html</t>
  </si>
  <si>
    <t>https://www.cbo.gov/sites/default/files/cbofiles/attachments/43059_Medicaid.pdf</t>
  </si>
  <si>
    <t xml:space="preserve">SNAP </t>
  </si>
  <si>
    <t>TANF</t>
  </si>
  <si>
    <t>MEDICAID</t>
  </si>
  <si>
    <t>http://www.kff.org/medicaid/upload/8050-05.pdf</t>
  </si>
  <si>
    <t>2008-2011</t>
  </si>
  <si>
    <t>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</si>
</sst>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24"/>
      <color indexed="8"/>
      <name val="Arial"/>
      <family val="0"/>
    </font>
    <font>
      <b/>
      <sz val="18"/>
      <color indexed="17"/>
      <name val="Arial"/>
      <family val="0"/>
    </font>
    <font>
      <b/>
      <sz val="18"/>
      <color indexed="57"/>
      <name val="Arial"/>
      <family val="0"/>
    </font>
    <font>
      <b/>
      <sz val="18"/>
      <color indexed="60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0425"/>
          <c:w val="0.9065"/>
          <c:h val="0.81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'Enrollment ALL'!$G$3</c:f>
              <c:strCache>
                <c:ptCount val="1"/>
                <c:pt idx="0">
                  <c:v>MEDICAID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'Enrollment ALL'!$D$4:$D$8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'Enrollment ALL'!$G$4:$G$8</c:f>
              <c:numCache>
                <c:ptCount val="5"/>
                <c:pt idx="0">
                  <c:v>43.6</c:v>
                </c:pt>
                <c:pt idx="1">
                  <c:v>47</c:v>
                </c:pt>
                <c:pt idx="2">
                  <c:v>50.4</c:v>
                </c:pt>
                <c:pt idx="3">
                  <c:v>52.6</c:v>
                </c:pt>
                <c:pt idx="4">
                  <c:v>54</c:v>
                </c:pt>
              </c:numCache>
            </c:numRef>
          </c:val>
        </c:ser>
        <c:ser>
          <c:idx val="0"/>
          <c:order val="1"/>
          <c:tx>
            <c:strRef>
              <c:f>'Enrollment ALL'!$E$3</c:f>
              <c:strCache>
                <c:ptCount val="1"/>
                <c:pt idx="0">
                  <c:v>SNAP 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'Enrollment ALL'!$D$4:$D$8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'Enrollment ALL'!$E$4:$E$8</c:f>
              <c:numCache>
                <c:ptCount val="5"/>
                <c:pt idx="0">
                  <c:v>22.22</c:v>
                </c:pt>
                <c:pt idx="1">
                  <c:v>33.489</c:v>
                </c:pt>
                <c:pt idx="2">
                  <c:v>40.301</c:v>
                </c:pt>
                <c:pt idx="3">
                  <c:v>44.708</c:v>
                </c:pt>
                <c:pt idx="4">
                  <c:v>46.609</c:v>
                </c:pt>
              </c:numCache>
            </c:numRef>
          </c:val>
        </c:ser>
        <c:ser>
          <c:idx val="1"/>
          <c:order val="2"/>
          <c:tx>
            <c:strRef>
              <c:f>'Enrollment ALL'!$F$3</c:f>
              <c:strCache>
                <c:ptCount val="1"/>
                <c:pt idx="0">
                  <c:v>TANF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'Enrollment ALL'!$D$4:$D$8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'Enrollment ALL'!$F$4:$F$8</c:f>
              <c:numCache>
                <c:ptCount val="5"/>
                <c:pt idx="0">
                  <c:v>3.782</c:v>
                </c:pt>
                <c:pt idx="1">
                  <c:v>4.041</c:v>
                </c:pt>
                <c:pt idx="2">
                  <c:v>4.37</c:v>
                </c:pt>
                <c:pt idx="3">
                  <c:v>4.417</c:v>
                </c:pt>
                <c:pt idx="4">
                  <c:v>4.11</c:v>
                </c:pt>
              </c:numCache>
            </c:numRef>
          </c:val>
        </c:ser>
        <c:axId val="46789812"/>
        <c:axId val="18455125"/>
      </c:bar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Monthly Enrollment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Supplemental Nutrition 
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Assistance Program Enrollment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965"/>
          <c:w val="0.944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22.2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33.5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40.3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44.7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46.6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'Snap Enrollment'!$B$4:$B$8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'Snap Enrollment'!$C$4:$C$8</c:f>
              <c:numCache>
                <c:ptCount val="5"/>
                <c:pt idx="0">
                  <c:v>22.22</c:v>
                </c:pt>
                <c:pt idx="1">
                  <c:v>33.489</c:v>
                </c:pt>
                <c:pt idx="2">
                  <c:v>40.301</c:v>
                </c:pt>
                <c:pt idx="3">
                  <c:v>44.708</c:v>
                </c:pt>
                <c:pt idx="4">
                  <c:v>46.609</c:v>
                </c:pt>
              </c:numCache>
            </c:numRef>
          </c:val>
        </c:ser>
        <c:gapWidth val="80"/>
        <c:axId val="31878398"/>
        <c:axId val="18470127"/>
      </c:bar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87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Medicaid Enrollment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6475"/>
          <c:w val="0.952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'Medicaid Enrollment'!$B$4:$B$9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'Medicaid Enrollment'!$C$4:$C$9</c:f>
              <c:numCache>
                <c:ptCount val="6"/>
                <c:pt idx="0">
                  <c:v>43.6</c:v>
                </c:pt>
                <c:pt idx="1">
                  <c:v>47</c:v>
                </c:pt>
                <c:pt idx="2">
                  <c:v>50.4</c:v>
                </c:pt>
                <c:pt idx="3">
                  <c:v>52.6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</c:ser>
        <c:gapWidth val="80"/>
        <c:axId val="32013416"/>
        <c:axId val="19685289"/>
      </c:bar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01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Temporary Assistance for 
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Needy Families Enrollment</a:t>
            </a:r>
          </a:p>
        </c:rich>
      </c:tx>
      <c:layout>
        <c:manualLayout>
          <c:xMode val="factor"/>
          <c:yMode val="factor"/>
          <c:x val="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9675"/>
          <c:w val="0.946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3.8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'TANF Enrollment'!$B$3:$B$7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'TANF Enrollment'!$C$3:$C$7</c:f>
              <c:numCache>
                <c:ptCount val="5"/>
                <c:pt idx="0">
                  <c:v>3.782</c:v>
                </c:pt>
                <c:pt idx="1">
                  <c:v>4.041</c:v>
                </c:pt>
                <c:pt idx="2">
                  <c:v>4.37</c:v>
                </c:pt>
                <c:pt idx="3">
                  <c:v>4.417</c:v>
                </c:pt>
                <c:pt idx="4">
                  <c:v>4.11</c:v>
                </c:pt>
              </c:numCache>
            </c:numRef>
          </c:val>
        </c:ser>
        <c:gapWidth val="80"/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2949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0.1085</cdr:y>
    </cdr:from>
    <cdr:to>
      <cdr:x>0.1785</cdr:x>
      <cdr:y>0.15275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0" y="685800"/>
          <a:ext cx="695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million
</a:t>
          </a:r>
        </a:p>
      </cdr:txBody>
    </cdr:sp>
  </cdr:relSizeAnchor>
  <cdr:relSizeAnchor xmlns:cdr="http://schemas.openxmlformats.org/drawingml/2006/chartDrawing">
    <cdr:from>
      <cdr:x>0.0475</cdr:x>
      <cdr:y>0.106</cdr:y>
    </cdr:from>
    <cdr:to>
      <cdr:x>0.1485</cdr:x>
      <cdr:y>0.268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676275"/>
          <a:ext cx="8858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0.013</cdr:y>
    </cdr:from>
    <cdr:to>
      <cdr:x>0.5985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4314825" y="762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Participation in Major Antipoverty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Programs Since the Financial Crisis </a:t>
          </a:r>
        </a:p>
      </cdr:txBody>
    </cdr:sp>
  </cdr:relSizeAnchor>
  <cdr:relSizeAnchor xmlns:cdr="http://schemas.openxmlformats.org/drawingml/2006/chartDrawing">
    <cdr:from>
      <cdr:x>0.1555</cdr:x>
      <cdr:y>0.18</cdr:y>
    </cdr:from>
    <cdr:to>
      <cdr:x>0.26075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 rot="19621770">
          <a:off x="1352550" y="11430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</a:rPr>
            <a:t>Medicaid</a:t>
          </a:r>
        </a:p>
      </cdr:txBody>
    </cdr:sp>
  </cdr:relSizeAnchor>
  <cdr:relSizeAnchor xmlns:cdr="http://schemas.openxmlformats.org/drawingml/2006/chartDrawing">
    <cdr:from>
      <cdr:x>0.20075</cdr:x>
      <cdr:y>0.45325</cdr:y>
    </cdr:from>
    <cdr:to>
      <cdr:x>0.30625</cdr:x>
      <cdr:y>0.598</cdr:y>
    </cdr:to>
    <cdr:sp>
      <cdr:nvSpPr>
        <cdr:cNvPr id="5" name="TextBox 6"/>
        <cdr:cNvSpPr txBox="1">
          <a:spLocks noChangeArrowheads="1"/>
        </cdr:cNvSpPr>
      </cdr:nvSpPr>
      <cdr:spPr>
        <a:xfrm rot="19621770">
          <a:off x="1752600" y="28860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Food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Stamps</a:t>
          </a:r>
        </a:p>
      </cdr:txBody>
    </cdr:sp>
  </cdr:relSizeAnchor>
  <cdr:relSizeAnchor xmlns:cdr="http://schemas.openxmlformats.org/drawingml/2006/chartDrawing">
    <cdr:from>
      <cdr:x>0.2325</cdr:x>
      <cdr:y>0.70475</cdr:y>
    </cdr:from>
    <cdr:to>
      <cdr:x>0.338</cdr:x>
      <cdr:y>0.85</cdr:y>
    </cdr:to>
    <cdr:sp>
      <cdr:nvSpPr>
        <cdr:cNvPr id="6" name="TextBox 7"/>
        <cdr:cNvSpPr txBox="1">
          <a:spLocks noChangeArrowheads="1"/>
        </cdr:cNvSpPr>
      </cdr:nvSpPr>
      <cdr:spPr>
        <a:xfrm rot="19621770">
          <a:off x="2028825" y="44958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TANF*</a:t>
          </a:r>
        </a:p>
      </cdr:txBody>
    </cdr:sp>
  </cdr:relSizeAnchor>
  <cdr:relSizeAnchor xmlns:cdr="http://schemas.openxmlformats.org/drawingml/2006/chartDrawing">
    <cdr:from>
      <cdr:x>0.10825</cdr:x>
      <cdr:y>0.838</cdr:y>
    </cdr:from>
    <cdr:to>
      <cdr:x>0.97125</cdr:x>
      <cdr:y>0.838</cdr:y>
    </cdr:to>
    <cdr:sp>
      <cdr:nvSpPr>
        <cdr:cNvPr id="7" name="Straight Connector 8"/>
        <cdr:cNvSpPr>
          <a:spLocks/>
        </cdr:cNvSpPr>
      </cdr:nvSpPr>
      <cdr:spPr>
        <a:xfrm>
          <a:off x="942975" y="5343525"/>
          <a:ext cx="75533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0.88825</cdr:y>
    </cdr:from>
    <cdr:to>
      <cdr:x>0.9735</cdr:x>
      <cdr:y>0.96625</cdr:y>
    </cdr:to>
    <cdr:sp>
      <cdr:nvSpPr>
        <cdr:cNvPr id="8" name="TextBox 1"/>
        <cdr:cNvSpPr txBox="1">
          <a:spLocks noChangeArrowheads="1"/>
        </cdr:cNvSpPr>
      </cdr:nvSpPr>
      <cdr:spPr>
        <a:xfrm>
          <a:off x="7600950" y="5667375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Department of Agriculture; Department of Health and Human Services;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Centers for Medicare and Medicaid Services; Congressional Budget Office.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
</a:t>
          </a:r>
        </a:p>
      </cdr:txBody>
    </cdr:sp>
  </cdr:relSizeAnchor>
  <cdr:relSizeAnchor xmlns:cdr="http://schemas.openxmlformats.org/drawingml/2006/chartDrawing">
    <cdr:from>
      <cdr:x>0.10875</cdr:x>
      <cdr:y>0.9</cdr:y>
    </cdr:from>
    <cdr:to>
      <cdr:x>0.2145</cdr:x>
      <cdr:y>0.9925</cdr:y>
    </cdr:to>
    <cdr:sp>
      <cdr:nvSpPr>
        <cdr:cNvPr id="9" name="TextBox 1"/>
        <cdr:cNvSpPr txBox="1">
          <a:spLocks noChangeArrowheads="1"/>
        </cdr:cNvSpPr>
      </cdr:nvSpPr>
      <cdr:spPr>
        <a:xfrm>
          <a:off x="942975" y="5743575"/>
          <a:ext cx="923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*Temporary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Assistance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Needy Families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0.808</cdr:y>
    </cdr:from>
    <cdr:to>
      <cdr:x>0.98775</cdr:x>
      <cdr:y>0.808</cdr:y>
    </cdr:to>
    <cdr:sp>
      <cdr:nvSpPr>
        <cdr:cNvPr id="1" name="Straight Connector 1"/>
        <cdr:cNvSpPr>
          <a:spLocks/>
        </cdr:cNvSpPr>
      </cdr:nvSpPr>
      <cdr:spPr>
        <a:xfrm>
          <a:off x="704850" y="5162550"/>
          <a:ext cx="79438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0.0935</cdr:y>
    </cdr:from>
    <cdr:to>
      <cdr:x>0.16575</cdr:x>
      <cdr:y>0.1385</cdr:y>
    </cdr:to>
    <cdr:sp>
      <cdr:nvSpPr>
        <cdr:cNvPr id="2" name="TextBox 1"/>
        <cdr:cNvSpPr txBox="1">
          <a:spLocks noChangeArrowheads="1"/>
        </cdr:cNvSpPr>
      </cdr:nvSpPr>
      <cdr:spPr>
        <a:xfrm>
          <a:off x="619125" y="590550"/>
          <a:ext cx="8286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million</a:t>
          </a:r>
        </a:p>
      </cdr:txBody>
    </cdr:sp>
  </cdr:relSizeAnchor>
  <cdr:relSizeAnchor xmlns:cdr="http://schemas.openxmlformats.org/drawingml/2006/chartDrawing">
    <cdr:from>
      <cdr:x>0.872</cdr:x>
      <cdr:y>0.879</cdr:y>
    </cdr:from>
    <cdr:to>
      <cdr:x>0.97775</cdr:x>
      <cdr:y>0.9555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610225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Department of Agriculture.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average monthly enrollment.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0.786</cdr:y>
    </cdr:from>
    <cdr:to>
      <cdr:x>0.988</cdr:x>
      <cdr:y>0.786</cdr:y>
    </cdr:to>
    <cdr:sp>
      <cdr:nvSpPr>
        <cdr:cNvPr id="1" name="Straight Connector 1"/>
        <cdr:cNvSpPr>
          <a:spLocks/>
        </cdr:cNvSpPr>
      </cdr:nvSpPr>
      <cdr:spPr>
        <a:xfrm>
          <a:off x="619125" y="5019675"/>
          <a:ext cx="80391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0.06425</cdr:y>
    </cdr:from>
    <cdr:to>
      <cdr:x>0.1495</cdr:x>
      <cdr:y>0.10875</cdr:y>
    </cdr:to>
    <cdr:sp>
      <cdr:nvSpPr>
        <cdr:cNvPr id="2" name="TextBox 1"/>
        <cdr:cNvSpPr txBox="1">
          <a:spLocks noChangeArrowheads="1"/>
        </cdr:cNvSpPr>
      </cdr:nvSpPr>
      <cdr:spPr>
        <a:xfrm>
          <a:off x="542925" y="409575"/>
          <a:ext cx="7620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million</a:t>
          </a:r>
        </a:p>
      </cdr:txBody>
    </cdr:sp>
  </cdr:relSizeAnchor>
  <cdr:relSizeAnchor xmlns:cdr="http://schemas.openxmlformats.org/drawingml/2006/chartDrawing">
    <cdr:from>
      <cdr:x>0.86925</cdr:x>
      <cdr:y>0.877</cdr:y>
    </cdr:from>
    <cdr:to>
      <cdr:x>0.97475</cdr:x>
      <cdr:y>0.95325</cdr:y>
    </cdr:to>
    <cdr:sp>
      <cdr:nvSpPr>
        <cdr:cNvPr id="3" name="TextBox 1"/>
        <cdr:cNvSpPr txBox="1">
          <a:spLocks noChangeArrowheads="1"/>
        </cdr:cNvSpPr>
      </cdr:nvSpPr>
      <cdr:spPr>
        <a:xfrm>
          <a:off x="7610475" y="560070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Centers for Medicare and Medicaid Services; Kaiser Family Foundation.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average monthly enrollment.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0.80675</cdr:y>
    </cdr:from>
    <cdr:to>
      <cdr:x>0.977</cdr:x>
      <cdr:y>0.80675</cdr:y>
    </cdr:to>
    <cdr:sp>
      <cdr:nvSpPr>
        <cdr:cNvPr id="1" name="Straight Connector 1"/>
        <cdr:cNvSpPr>
          <a:spLocks/>
        </cdr:cNvSpPr>
      </cdr:nvSpPr>
      <cdr:spPr>
        <a:xfrm>
          <a:off x="581025" y="5124450"/>
          <a:ext cx="79533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0.102</cdr:y>
    </cdr:from>
    <cdr:to>
      <cdr:x>0.14975</cdr:x>
      <cdr:y>0.14725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647700"/>
          <a:ext cx="8286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million</a:t>
          </a:r>
        </a:p>
      </cdr:txBody>
    </cdr:sp>
  </cdr:relSizeAnchor>
  <cdr:relSizeAnchor xmlns:cdr="http://schemas.openxmlformats.org/drawingml/2006/chartDrawing">
    <cdr:from>
      <cdr:x>0.87975</cdr:x>
      <cdr:y>0.8615</cdr:y>
    </cdr:from>
    <cdr:to>
      <cdr:x>0.98525</cdr:x>
      <cdr:y>0.94075</cdr:y>
    </cdr:to>
    <cdr:sp>
      <cdr:nvSpPr>
        <cdr:cNvPr id="3" name="TextBox 1"/>
        <cdr:cNvSpPr txBox="1">
          <a:spLocks noChangeArrowheads="1"/>
        </cdr:cNvSpPr>
      </cdr:nvSpPr>
      <cdr:spPr>
        <a:xfrm>
          <a:off x="7686675" y="5476875"/>
          <a:ext cx="923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Department of Health and Human Services.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average monthly enrollment.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ites/default/files/cbofiles/attachments/43885-Medicaid.pdf" TargetMode="External" /><Relationship Id="rId2" Type="http://schemas.openxmlformats.org/officeDocument/2006/relationships/hyperlink" Target="http://www.cbo.gov/sites/default/files/cbofiles/attachments/43885-Medicaid.pdf" TargetMode="External" /><Relationship Id="rId3" Type="http://schemas.openxmlformats.org/officeDocument/2006/relationships/hyperlink" Target="http://www.kff.org/medicaid/upload/8050-05.pdf" TargetMode="External" /><Relationship Id="rId4" Type="http://schemas.openxmlformats.org/officeDocument/2006/relationships/hyperlink" Target="http://www.cbo.gov/sites/default/files/cbofiles/attachments/43885-Medicai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I18" sqref="I18"/>
    </sheetView>
  </sheetViews>
  <sheetFormatPr defaultColWidth="9.140625" defaultRowHeight="15"/>
  <sheetData>
    <row r="1" ht="15">
      <c r="B1" t="s">
        <v>0</v>
      </c>
    </row>
    <row r="2" ht="15">
      <c r="C2" t="s">
        <v>1</v>
      </c>
    </row>
    <row r="3" spans="2:3" ht="15">
      <c r="B3">
        <v>2008</v>
      </c>
      <c r="C3">
        <v>34.608</v>
      </c>
    </row>
    <row r="4" spans="2:3" ht="15">
      <c r="B4">
        <v>2009</v>
      </c>
      <c r="C4">
        <v>50.359</v>
      </c>
    </row>
    <row r="5" spans="2:3" ht="15">
      <c r="B5">
        <v>2010</v>
      </c>
      <c r="C5">
        <v>64.702</v>
      </c>
    </row>
    <row r="6" spans="2:3" ht="15">
      <c r="B6">
        <v>2011</v>
      </c>
      <c r="C6">
        <v>71.81</v>
      </c>
    </row>
    <row r="7" spans="2:3" ht="15">
      <c r="B7">
        <v>2012</v>
      </c>
      <c r="C7">
        <v>74.619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G9"/>
  <sheetViews>
    <sheetView zoomScalePageLayoutView="0" workbookViewId="0" topLeftCell="A1">
      <selection activeCell="D12" sqref="D12"/>
    </sheetView>
  </sheetViews>
  <sheetFormatPr defaultColWidth="9.140625" defaultRowHeight="15"/>
  <sheetData>
    <row r="3" spans="4:7" ht="15">
      <c r="D3" t="s">
        <v>5</v>
      </c>
      <c r="E3" t="s">
        <v>17</v>
      </c>
      <c r="F3" t="s">
        <v>18</v>
      </c>
      <c r="G3" t="s">
        <v>19</v>
      </c>
    </row>
    <row r="4" spans="4:7" ht="15">
      <c r="D4">
        <v>2008</v>
      </c>
      <c r="E4">
        <v>22.22</v>
      </c>
      <c r="F4">
        <v>3.782</v>
      </c>
      <c r="G4">
        <v>43.6</v>
      </c>
    </row>
    <row r="5" spans="4:7" ht="15">
      <c r="D5">
        <v>2009</v>
      </c>
      <c r="E5">
        <v>33.489</v>
      </c>
      <c r="F5">
        <v>4.041</v>
      </c>
      <c r="G5">
        <v>47</v>
      </c>
    </row>
    <row r="6" spans="4:7" ht="15">
      <c r="D6">
        <v>2010</v>
      </c>
      <c r="E6">
        <v>40.301</v>
      </c>
      <c r="F6">
        <v>4.37</v>
      </c>
      <c r="G6">
        <v>50.4</v>
      </c>
    </row>
    <row r="7" spans="4:7" ht="15">
      <c r="D7">
        <v>2011</v>
      </c>
      <c r="E7">
        <v>44.708</v>
      </c>
      <c r="F7">
        <v>4.417</v>
      </c>
      <c r="G7">
        <v>52.6</v>
      </c>
    </row>
    <row r="8" spans="4:7" ht="15">
      <c r="D8">
        <v>2012</v>
      </c>
      <c r="E8">
        <v>46.609</v>
      </c>
      <c r="F8">
        <v>4.11</v>
      </c>
      <c r="G8">
        <v>54</v>
      </c>
    </row>
    <row r="9" ht="15">
      <c r="F9">
        <f>(F7-F4)/F4</f>
        <v>0.1679005817028027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8"/>
  <sheetViews>
    <sheetView zoomScalePageLayoutView="0" workbookViewId="0" topLeftCell="A1">
      <selection activeCell="F26" sqref="F26"/>
    </sheetView>
  </sheetViews>
  <sheetFormatPr defaultColWidth="9.140625" defaultRowHeight="15"/>
  <sheetData>
    <row r="1" ht="15">
      <c r="B1" t="s">
        <v>3</v>
      </c>
    </row>
    <row r="2" ht="15">
      <c r="B2" t="s">
        <v>4</v>
      </c>
    </row>
    <row r="3" spans="2:3" ht="15">
      <c r="B3" t="s">
        <v>5</v>
      </c>
      <c r="C3" t="s">
        <v>2</v>
      </c>
    </row>
    <row r="4" spans="2:3" ht="15">
      <c r="B4">
        <v>2008</v>
      </c>
      <c r="C4">
        <v>22.22</v>
      </c>
    </row>
    <row r="5" spans="2:3" ht="15">
      <c r="B5">
        <v>2009</v>
      </c>
      <c r="C5">
        <v>33.489</v>
      </c>
    </row>
    <row r="6" spans="2:3" ht="15">
      <c r="B6">
        <v>2010</v>
      </c>
      <c r="C6">
        <v>40.301</v>
      </c>
    </row>
    <row r="7" spans="2:3" ht="15">
      <c r="B7">
        <v>2011</v>
      </c>
      <c r="C7">
        <v>44.708</v>
      </c>
    </row>
    <row r="8" spans="2:3" ht="15">
      <c r="B8">
        <v>2012</v>
      </c>
      <c r="C8">
        <v>46.609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2">
      <selection activeCell="C3" sqref="C3:C7"/>
    </sheetView>
  </sheetViews>
  <sheetFormatPr defaultColWidth="9.140625" defaultRowHeight="15"/>
  <sheetData>
    <row r="1" ht="15">
      <c r="B1" t="s">
        <v>7</v>
      </c>
    </row>
    <row r="2" spans="2:3" ht="15">
      <c r="B2" t="s">
        <v>5</v>
      </c>
      <c r="C2" t="s">
        <v>2</v>
      </c>
    </row>
    <row r="3" spans="2:10" ht="15">
      <c r="B3">
        <v>2008</v>
      </c>
      <c r="C3">
        <v>3.782</v>
      </c>
      <c r="J3" t="s">
        <v>6</v>
      </c>
    </row>
    <row r="4" spans="2:10" ht="15">
      <c r="B4">
        <v>2009</v>
      </c>
      <c r="C4">
        <v>4.041</v>
      </c>
      <c r="J4" t="s">
        <v>11</v>
      </c>
    </row>
    <row r="5" spans="2:10" ht="15">
      <c r="B5">
        <v>2010</v>
      </c>
      <c r="C5">
        <v>4.37</v>
      </c>
      <c r="J5" t="s">
        <v>10</v>
      </c>
    </row>
    <row r="6" spans="2:10" ht="15">
      <c r="B6">
        <v>2011</v>
      </c>
      <c r="C6">
        <v>4.417</v>
      </c>
      <c r="J6" t="s">
        <v>9</v>
      </c>
    </row>
    <row r="7" spans="2:10" ht="15">
      <c r="B7">
        <v>2012</v>
      </c>
      <c r="C7">
        <v>4.11</v>
      </c>
      <c r="J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2">
      <selection activeCell="D13" sqref="D13"/>
    </sheetView>
  </sheetViews>
  <sheetFormatPr defaultColWidth="9.140625" defaultRowHeight="15"/>
  <sheetData>
    <row r="2" ht="15">
      <c r="B2" t="s">
        <v>7</v>
      </c>
    </row>
    <row r="3" ht="15">
      <c r="B3" t="s">
        <v>2</v>
      </c>
    </row>
    <row r="4" spans="2:9" ht="15">
      <c r="B4">
        <v>2008</v>
      </c>
      <c r="C4">
        <v>43.6</v>
      </c>
      <c r="I4" t="s">
        <v>13</v>
      </c>
    </row>
    <row r="5" spans="2:9" ht="15">
      <c r="B5">
        <v>2009</v>
      </c>
      <c r="C5">
        <v>47</v>
      </c>
      <c r="I5" t="s">
        <v>14</v>
      </c>
    </row>
    <row r="6" spans="2:9" ht="15">
      <c r="B6">
        <v>2010</v>
      </c>
      <c r="C6">
        <v>50.4</v>
      </c>
      <c r="I6" t="s">
        <v>15</v>
      </c>
    </row>
    <row r="7" spans="2:9" ht="15">
      <c r="B7">
        <v>2011</v>
      </c>
      <c r="C7">
        <v>52.6</v>
      </c>
      <c r="I7" t="s">
        <v>16</v>
      </c>
    </row>
    <row r="8" spans="2:9" ht="15">
      <c r="B8">
        <v>2012</v>
      </c>
      <c r="C8">
        <v>54</v>
      </c>
      <c r="I8" s="2" t="s">
        <v>12</v>
      </c>
    </row>
    <row r="9" spans="2:9" ht="15">
      <c r="B9">
        <v>2013</v>
      </c>
      <c r="C9">
        <v>54</v>
      </c>
      <c r="I9" s="2" t="s">
        <v>12</v>
      </c>
    </row>
    <row r="11" spans="8:9" ht="15">
      <c r="H11" t="s">
        <v>21</v>
      </c>
      <c r="I11" s="2" t="s">
        <v>20</v>
      </c>
    </row>
    <row r="12" spans="8:9" ht="15">
      <c r="H12" t="s">
        <v>22</v>
      </c>
      <c r="I12" s="2" t="s">
        <v>12</v>
      </c>
    </row>
    <row r="14" ht="15">
      <c r="I14" s="2"/>
    </row>
  </sheetData>
  <sheetProtection/>
  <hyperlinks>
    <hyperlink ref="I8" r:id="rId1" display="http://www.cbo.gov/sites/default/files/cbofiles/attachments/43885-Medicaid.pdf"/>
    <hyperlink ref="I9" r:id="rId2" display="http://www.cbo.gov/sites/default/files/cbofiles/attachments/43885-Medicaid.pdf"/>
    <hyperlink ref="I11" r:id="rId3" display="http://www.kff.org/medicaid/upload/8050-05.pdf"/>
    <hyperlink ref="I12" r:id="rId4" display="http://www.cbo.gov/sites/default/files/cbofiles/attachments/43885-Medicaid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6:E11"/>
  <sheetViews>
    <sheetView zoomScalePageLayoutView="0" workbookViewId="0" topLeftCell="A1">
      <selection activeCell="M26" sqref="M26"/>
    </sheetView>
  </sheetViews>
  <sheetFormatPr defaultColWidth="9.140625" defaultRowHeight="15"/>
  <cols>
    <col min="5" max="5" width="12.00390625" style="0" bestFit="1" customWidth="1"/>
  </cols>
  <sheetData>
    <row r="6" ht="15">
      <c r="E6">
        <v>75000000000</v>
      </c>
    </row>
    <row r="7" ht="15">
      <c r="E7">
        <v>47000000</v>
      </c>
    </row>
    <row r="8" ht="15">
      <c r="E8" s="1">
        <f>E6/E7</f>
        <v>1595.7446808510638</v>
      </c>
    </row>
    <row r="9" ht="15">
      <c r="E9">
        <v>313000000</v>
      </c>
    </row>
    <row r="10" ht="15">
      <c r="E10">
        <f>E7/E9</f>
        <v>0.1501597444089457</v>
      </c>
    </row>
    <row r="11" ht="15">
      <c r="E11">
        <f>1/7</f>
        <v>0.14285714285714285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2013-04-02T16:02:33Z</cp:lastPrinted>
  <dcterms:created xsi:type="dcterms:W3CDTF">2013-04-01T13:33:20Z</dcterms:created>
  <dcterms:modified xsi:type="dcterms:W3CDTF">2013-04-04T17:51:48Z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