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75" windowWidth="14940" windowHeight="9030" activeTab="0"/>
  </bookViews>
  <sheets>
    <sheet name="Chart1-Spending" sheetId="1" r:id="rId1"/>
    <sheet name="Chart2-UK " sheetId="2" r:id="rId2"/>
    <sheet name="Chart3 OECD Data Chart" sheetId="3" r:id="rId3"/>
    <sheet name="Data Eurostat1-in-Euros" sheetId="4" r:id="rId4"/>
    <sheet name="Updated OECD Gov Exp" sheetId="5" r:id="rId5"/>
    <sheet name="UK DATA" sheetId="6" r:id="rId6"/>
    <sheet name="Deflators" sheetId="7" r:id="rId7"/>
    <sheet name="Data-Eurosta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<sst xmlns="http://schemas.openxmlformats.org/spreadsheetml/2006/main" count="167" uniqueCount="91">
  <si>
    <t>Government revenue, expenditure and main aggregates [gov_a_main]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</si>
  <si>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</si>
  <si>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</si>
  <si>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</si>
  <si>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</si>
  <si>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</si>
  <si>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</si>
  <si>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UNIT</t>
  </si>
  <si>
    <t>Millions of euro (from 1.1.1999)/Millions of ECU (up to 31.12.1998)</t>
  </si>
  <si>
    <t>SECTOR</t>
  </si>
  <si>
    <t>General government</t>
  </si>
  <si>
    <t>INDIC_NA</t>
  </si>
  <si>
    <t>Total general government expenditure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</si>
  <si>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</si>
  <si>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</si>
  <si>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</si>
  <si>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</si>
  <si>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</si>
  <si>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</si>
  <si>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</si>
  <si>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</si>
  <si>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</si>
  <si>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</si>
  <si>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</si>
  <si>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</si>
  <si>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Ireland</t>
  </si>
  <si>
    <t>Greece</t>
  </si>
  <si>
    <t>Spain</t>
  </si>
  <si>
    <t>France</t>
  </si>
  <si>
    <t>Italy</t>
  </si>
  <si>
    <t>Special value:</t>
  </si>
  <si>
    <t>:</t>
  </si>
  <si>
    <t>not available</t>
  </si>
  <si>
    <t>Millions of national currency (including 'euro fixed' series for euro area countries)</t>
  </si>
  <si>
    <t>United Kingdom</t>
  </si>
  <si>
    <t>Source of Data</t>
  </si>
  <si>
    <t>European Union (27 countries)</t>
  </si>
  <si>
    <t>European Union (15 countries)</t>
  </si>
  <si>
    <t>Euro area (17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</si>
  <si>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</si>
  <si>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</si>
  <si>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</si>
  <si>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</si>
  <si>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</si>
  <si>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</si>
  <si>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</si>
  <si>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</si>
  <si>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</si>
  <si>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</si>
  <si>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</si>
  <si>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</si>
  <si>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</si>
  <si>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</si>
  <si>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</si>
  <si>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</si>
  <si>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</si>
  <si>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</si>
  <si>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</si>
  <si>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</si>
  <si>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</si>
  <si>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</si>
  <si>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</si>
  <si>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</si>
  <si>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Special values:</t>
  </si>
  <si>
    <t>0</t>
  </si>
  <si>
    <t>less than half the final digit shown and greater than real zero</t>
  </si>
  <si>
    <t>GDP and main components - Price indices [namq_gdp_p]</t>
  </si>
  <si>
    <t>S_ADJ</t>
  </si>
  <si>
    <t>Seasonally adjusted and adjusted data by working days</t>
  </si>
  <si>
    <t>Gross domestic product at market prices</t>
  </si>
  <si>
    <t>2002Q4</t>
  </si>
  <si>
    <t>2003Q4</t>
  </si>
  <si>
    <t>2004Q4</t>
  </si>
  <si>
    <t>2005Q4</t>
  </si>
  <si>
    <t>2006Q4</t>
  </si>
  <si>
    <t>2007Q4</t>
  </si>
  <si>
    <t>2008Q4</t>
  </si>
  <si>
    <t>2009Q4</t>
  </si>
  <si>
    <t>2010Q4</t>
  </si>
  <si>
    <t>2011Q4</t>
  </si>
  <si>
    <t>2012Q4</t>
  </si>
  <si>
    <t>2001Q4</t>
  </si>
  <si>
    <t>2000Q4</t>
  </si>
  <si>
    <t>Price index, 2000=100, based on national currency (including 'euro fixed' series for euro area countries)</t>
  </si>
  <si>
    <t>2000</t>
  </si>
  <si>
    <t>2001</t>
  </si>
  <si>
    <t>US $, PPP, current prices, current PPP</t>
  </si>
  <si>
    <t>Total government expenditure</t>
  </si>
  <si>
    <t xml:space="preserve">Spain </t>
  </si>
  <si>
    <t xml:space="preserve">France </t>
  </si>
  <si>
    <t xml:space="preserve">U.K.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</si>
</sst>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[$€-483]#,##0"/>
    <numFmt numFmtId="175" formatCode="[$£-809]#,##0"/>
    <numFmt numFmtId="176" formatCode="0.0"/>
    <numFmt numFmtId="177" formatCode="0.0000"/>
    <numFmt numFmtId="178" formatCode="0.000"/>
    <numFmt numFmtId="179" formatCode="_-* #,##0.000\ _z_ł_-;\-* #,##0.000\ _z_ł_-;_-* &quot;-&quot;??\ _z_ł_-;_-@_-"/>
    <numFmt numFmtId="180" formatCode="_-* #,##0.0\ _z_ł_-;\-* #,##0.0\ _z_ł_-;_-* &quot;-&quot;??\ _z_ł_-;_-@_-"/>
    <numFmt numFmtId="181" formatCode="_(* #,##0.0_);_(* \(#,##0.0\);_(* &quot;-&quot;??_);_(@_)"/>
    <numFmt numFmtId="182" formatCode="_(* #,##0_);_(* \(#,##0\);_(* &quot;-&quot;??_);_(@_)"/>
    <numFmt numFmtId="183" formatCode="_-* #,##0\ _z_ł_-;\-* #,##0\ _z_ł_-;_-* &quot;-&quot;??\ _z_ł_-;_-@_-"/>
    <numFmt numFmtId="184" formatCode="\$#,##0"/>
  </numFmts>
  <fonts count="60">
    <font>
      <sz val="11"/>
      <name val="Arial"/>
      <family val="0"/>
    </font>
    <font>
      <sz val="10"/>
      <name val="Arial"/>
      <family val="2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0"/>
    </font>
    <font>
      <b/>
      <sz val="2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7"/>
      <name val="Arial"/>
      <family val="0"/>
    </font>
    <font>
      <b/>
      <sz val="14"/>
      <color indexed="53"/>
      <name val="Arial"/>
      <family val="0"/>
    </font>
    <font>
      <b/>
      <sz val="12"/>
      <color indexed="49"/>
      <name val="Arial"/>
      <family val="0"/>
    </font>
    <font>
      <b/>
      <sz val="14"/>
      <color indexed="20"/>
      <name val="Arial"/>
      <family val="0"/>
    </font>
    <font>
      <b/>
      <sz val="14"/>
      <color indexed="10"/>
      <name val="Arial"/>
      <family val="0"/>
    </font>
    <font>
      <b/>
      <sz val="13"/>
      <color indexed="30"/>
      <name val="Arial"/>
      <family val="0"/>
    </font>
    <font>
      <b/>
      <sz val="12"/>
      <color indexed="8"/>
      <name val="Arial"/>
      <family val="0"/>
    </font>
    <font>
      <b/>
      <sz val="11"/>
      <color indexed="23"/>
      <name val="Arial"/>
      <family val="0"/>
    </font>
    <font>
      <b/>
      <sz val="12"/>
      <color indexed="23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20"/>
      <name val="Arial"/>
      <family val="0"/>
    </font>
    <font>
      <b/>
      <sz val="18"/>
      <color indexed="17"/>
      <name val="Arial"/>
      <family val="0"/>
    </font>
    <font>
      <b/>
      <sz val="18"/>
      <color indexed="10"/>
      <name val="Arial"/>
      <family val="0"/>
    </font>
    <font>
      <b/>
      <sz val="18"/>
      <color indexed="30"/>
      <name val="Arial"/>
      <family val="0"/>
    </font>
    <font>
      <b/>
      <sz val="18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0" xfId="55" applyNumberFormat="1" applyFont="1" applyFill="1" applyBorder="1" applyAlignment="1">
      <alignment/>
      <protection/>
    </xf>
    <xf numFmtId="0" fontId="0" fillId="0" borderId="0" xfId="55">
      <alignment/>
      <protection/>
    </xf>
    <xf numFmtId="0" fontId="1" fillId="33" borderId="10" xfId="55" applyNumberFormat="1" applyFont="1" applyFill="1" applyBorder="1" applyAlignment="1">
      <alignment/>
      <protection/>
    </xf>
    <xf numFmtId="173" fontId="1" fillId="0" borderId="10" xfId="55" applyNumberFormat="1" applyFont="1" applyFill="1" applyBorder="1" applyAlignment="1">
      <alignment/>
      <protection/>
    </xf>
    <xf numFmtId="0" fontId="58" fillId="33" borderId="10" xfId="55" applyNumberFormat="1" applyFont="1" applyFill="1" applyBorder="1" applyAlignment="1">
      <alignment/>
      <protection/>
    </xf>
    <xf numFmtId="173" fontId="58" fillId="0" borderId="10" xfId="55" applyNumberFormat="1" applyFont="1" applyFill="1" applyBorder="1" applyAlignment="1">
      <alignment/>
      <protection/>
    </xf>
    <xf numFmtId="0" fontId="59" fillId="0" borderId="0" xfId="55" applyFont="1">
      <alignment/>
      <protection/>
    </xf>
    <xf numFmtId="0" fontId="1" fillId="0" borderId="10" xfId="5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2" fontId="1" fillId="0" borderId="0" xfId="56" applyNumberFormat="1" applyFill="1" applyBorder="1">
      <alignment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56" fillId="0" borderId="0" xfId="58" applyFont="1">
      <alignment/>
      <protection/>
    </xf>
    <xf numFmtId="0" fontId="41" fillId="0" borderId="0" xfId="58">
      <alignment/>
      <protection/>
    </xf>
    <xf numFmtId="0" fontId="41" fillId="0" borderId="11" xfId="58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9925"/>
          <c:w val="0.8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'Data Eurostat1-in-Euros'!$A$15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Eurostat1-in-Euros'!$B$15:$L$15</c:f>
              <c:numCache>
                <c:ptCount val="11"/>
                <c:pt idx="0">
                  <c:v>815804</c:v>
                </c:pt>
                <c:pt idx="1">
                  <c:v>847955</c:v>
                </c:pt>
                <c:pt idx="2">
                  <c:v>881765</c:v>
                </c:pt>
                <c:pt idx="3">
                  <c:v>920348</c:v>
                </c:pt>
                <c:pt idx="4">
                  <c:v>952566.1</c:v>
                </c:pt>
                <c:pt idx="5">
                  <c:v>992618.8</c:v>
                </c:pt>
                <c:pt idx="6">
                  <c:v>1030025</c:v>
                </c:pt>
                <c:pt idx="7">
                  <c:v>1070585</c:v>
                </c:pt>
                <c:pt idx="8">
                  <c:v>1095602</c:v>
                </c:pt>
                <c:pt idx="9">
                  <c:v>1118509</c:v>
                </c:pt>
                <c:pt idx="10">
                  <c:v>1151123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Eurostat1-in-Euros'!$A$13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Eurostat1-in-Euros'!$B$13:$L$13</c:f>
              <c:numCache>
                <c:ptCount val="11"/>
                <c:pt idx="0">
                  <c:v>70614</c:v>
                </c:pt>
                <c:pt idx="1">
                  <c:v>77143</c:v>
                </c:pt>
                <c:pt idx="2">
                  <c:v>84333</c:v>
                </c:pt>
                <c:pt idx="3">
                  <c:v>86097</c:v>
                </c:pt>
                <c:pt idx="4">
                  <c:v>94407</c:v>
                </c:pt>
                <c:pt idx="5">
                  <c:v>105998</c:v>
                </c:pt>
                <c:pt idx="6">
                  <c:v>117993</c:v>
                </c:pt>
                <c:pt idx="7">
                  <c:v>124671</c:v>
                </c:pt>
                <c:pt idx="8">
                  <c:v>114289</c:v>
                </c:pt>
                <c:pt idx="9">
                  <c:v>108346</c:v>
                </c:pt>
                <c:pt idx="10">
                  <c:v>106084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Eurostat1-in-Euros'!$A$16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Eurostat1-in-Euros'!$B$16:$L$16</c:f>
              <c:numCache>
                <c:ptCount val="11"/>
                <c:pt idx="0">
                  <c:v>613403</c:v>
                </c:pt>
                <c:pt idx="1">
                  <c:v>645124</c:v>
                </c:pt>
                <c:pt idx="2">
                  <c:v>664298</c:v>
                </c:pt>
                <c:pt idx="3">
                  <c:v>688251</c:v>
                </c:pt>
                <c:pt idx="4">
                  <c:v>723375</c:v>
                </c:pt>
                <c:pt idx="5">
                  <c:v>740269</c:v>
                </c:pt>
                <c:pt idx="6">
                  <c:v>765537</c:v>
                </c:pt>
                <c:pt idx="7">
                  <c:v>788361</c:v>
                </c:pt>
                <c:pt idx="8">
                  <c:v>782016</c:v>
                </c:pt>
                <c:pt idx="9">
                  <c:v>786994</c:v>
                </c:pt>
                <c:pt idx="10">
                  <c:v>792504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Eurostat1-in-Euros'!$A$14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Eurostat1-in-Euros'!$B$14:$L$14</c:f>
              <c:numCache>
                <c:ptCount val="11"/>
                <c:pt idx="0">
                  <c:v>283741</c:v>
                </c:pt>
                <c:pt idx="1">
                  <c:v>300783</c:v>
                </c:pt>
                <c:pt idx="2">
                  <c:v>327161</c:v>
                </c:pt>
                <c:pt idx="3">
                  <c:v>349501</c:v>
                </c:pt>
                <c:pt idx="4">
                  <c:v>377958</c:v>
                </c:pt>
                <c:pt idx="5">
                  <c:v>412963</c:v>
                </c:pt>
                <c:pt idx="6">
                  <c:v>450948</c:v>
                </c:pt>
                <c:pt idx="7">
                  <c:v>484759</c:v>
                </c:pt>
                <c:pt idx="8">
                  <c:v>485467</c:v>
                </c:pt>
                <c:pt idx="9">
                  <c:v>480111</c:v>
                </c:pt>
                <c:pt idx="10">
                  <c:v>493660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Eurostat1-in-Euros'!$A$12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Eurostat1-in-Euros'!$B$12:$L$12</c:f>
              <c:numCache>
                <c:ptCount val="11"/>
                <c:pt idx="0">
                  <c:v>43805.9</c:v>
                </c:pt>
                <c:pt idx="1">
                  <c:v>46715.4</c:v>
                </c:pt>
                <c:pt idx="2">
                  <c:v>50430.9</c:v>
                </c:pt>
                <c:pt idx="3">
                  <c:v>55176.8</c:v>
                </c:pt>
                <c:pt idx="4">
                  <c:v>61087.6</c:v>
                </c:pt>
                <c:pt idx="5">
                  <c:v>69539.4</c:v>
                </c:pt>
                <c:pt idx="6">
                  <c:v>77008.7</c:v>
                </c:pt>
                <c:pt idx="7">
                  <c:v>78384</c:v>
                </c:pt>
                <c:pt idx="8">
                  <c:v>103403.9</c:v>
                </c:pt>
                <c:pt idx="9">
                  <c:v>76548.4</c:v>
                </c:pt>
                <c:pt idx="10">
                  <c:v>68832.4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nominal euros</a:t>
                </a:r>
              </a:p>
            </c:rich>
          </c:tx>
          <c:layout>
            <c:manualLayout>
              <c:xMode val="factor"/>
              <c:yMode val="factor"/>
              <c:x val="-0.014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055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7"/>
          <c:w val="0.931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Nominal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'UK DATA'!$B$11:$N$11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'UK DATA'!$B$12:$N$12</c:f>
              <c:numCache>
                <c:ptCount val="13"/>
                <c:pt idx="0">
                  <c:v>358902</c:v>
                </c:pt>
                <c:pt idx="1">
                  <c:v>410340</c:v>
                </c:pt>
                <c:pt idx="2">
                  <c:v>441985</c:v>
                </c:pt>
                <c:pt idx="3">
                  <c:v>479722</c:v>
                </c:pt>
                <c:pt idx="4">
                  <c:v>516553</c:v>
                </c:pt>
                <c:pt idx="5">
                  <c:v>553033</c:v>
                </c:pt>
                <c:pt idx="6">
                  <c:v>586837</c:v>
                </c:pt>
                <c:pt idx="7">
                  <c:v>617116</c:v>
                </c:pt>
                <c:pt idx="8">
                  <c:v>686738</c:v>
                </c:pt>
                <c:pt idx="9">
                  <c:v>719127</c:v>
                </c:pt>
                <c:pt idx="10">
                  <c:v>739778</c:v>
                </c:pt>
                <c:pt idx="11">
                  <c:v>736941</c:v>
                </c:pt>
                <c:pt idx="12">
                  <c:v>747731</c:v>
                </c:pt>
              </c:numCache>
            </c:numRef>
          </c:val>
        </c:ser>
        <c:gapWidth val="110"/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68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225"/>
                <c:y val="0.055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99"/>
          <c:w val="0.7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'Updated OECD Gov Exp'!$B$5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Exp'!$C$5:$S$5</c:f>
              <c:numCache>
                <c:ptCount val="17"/>
                <c:pt idx="5">
                  <c:v>93950.70770867482</c:v>
                </c:pt>
                <c:pt idx="6">
                  <c:v>99018.59957794711</c:v>
                </c:pt>
                <c:pt idx="7">
                  <c:v>106995.4366190211</c:v>
                </c:pt>
                <c:pt idx="8">
                  <c:v>112010.6031031843</c:v>
                </c:pt>
                <c:pt idx="9">
                  <c:v>121246.5032473748</c:v>
                </c:pt>
                <c:pt idx="10">
                  <c:v>120577.8458083358</c:v>
                </c:pt>
                <c:pt idx="11">
                  <c:v>134867.9304858569</c:v>
                </c:pt>
                <c:pt idx="12">
                  <c:v>147508.5367874907</c:v>
                </c:pt>
                <c:pt idx="13">
                  <c:v>168317.1426489168</c:v>
                </c:pt>
                <c:pt idx="14">
                  <c:v>177747.8601727707</c:v>
                </c:pt>
                <c:pt idx="15">
                  <c:v>160221.8034268576</c:v>
                </c:pt>
                <c:pt idx="16">
                  <c:v>151338.2793895991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'Updated OECD Gov Exp'!$B$6</c:f>
              <c:strCache>
                <c:ptCount val="1"/>
                <c:pt idx="0">
                  <c:v>Spain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Exp'!$C$6:$S$6</c:f>
              <c:numCache>
                <c:ptCount val="17"/>
                <c:pt idx="0">
                  <c:v>279336.4956329303</c:v>
                </c:pt>
                <c:pt idx="1">
                  <c:v>284834.7237000094</c:v>
                </c:pt>
                <c:pt idx="2">
                  <c:v>291287.1208673174</c:v>
                </c:pt>
                <c:pt idx="3">
                  <c:v>308025.7871499028</c:v>
                </c:pt>
                <c:pt idx="4">
                  <c:v>315879.2561721642</c:v>
                </c:pt>
                <c:pt idx="5">
                  <c:v>336319.973850492</c:v>
                </c:pt>
                <c:pt idx="6">
                  <c:v>355564.4481663447</c:v>
                </c:pt>
                <c:pt idx="7">
                  <c:v>386885.138528178</c:v>
                </c:pt>
                <c:pt idx="8">
                  <c:v>399549.4363220399</c:v>
                </c:pt>
                <c:pt idx="9">
                  <c:v>430923.1124085609</c:v>
                </c:pt>
                <c:pt idx="10">
                  <c:v>456917.4710168043</c:v>
                </c:pt>
                <c:pt idx="11">
                  <c:v>513190.4360517184</c:v>
                </c:pt>
                <c:pt idx="12">
                  <c:v>566868.29315422</c:v>
                </c:pt>
                <c:pt idx="13">
                  <c:v>626204.2447404453</c:v>
                </c:pt>
                <c:pt idx="14">
                  <c:v>679523.4375505843</c:v>
                </c:pt>
                <c:pt idx="15">
                  <c:v>673285.9664961474</c:v>
                </c:pt>
                <c:pt idx="16">
                  <c:v>668943.3506341119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'Updated OECD Gov Exp'!$B$7</c:f>
              <c:strCache>
                <c:ptCount val="1"/>
                <c:pt idx="0">
                  <c:v>France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Exp'!$C$7:$S$7</c:f>
              <c:numCache>
                <c:ptCount val="17"/>
                <c:pt idx="0">
                  <c:v>653162.0687640114</c:v>
                </c:pt>
                <c:pt idx="1">
                  <c:v>675511.0122880229</c:v>
                </c:pt>
                <c:pt idx="2">
                  <c:v>702838.5749446659</c:v>
                </c:pt>
                <c:pt idx="3">
                  <c:v>720474.9482991184</c:v>
                </c:pt>
                <c:pt idx="4">
                  <c:v>749106.1089656006</c:v>
                </c:pt>
                <c:pt idx="5">
                  <c:v>792398.8466643353</c:v>
                </c:pt>
                <c:pt idx="6">
                  <c:v>841178.1201193351</c:v>
                </c:pt>
                <c:pt idx="7">
                  <c:v>901473.7064702837</c:v>
                </c:pt>
                <c:pt idx="8">
                  <c:v>904196.1467241407</c:v>
                </c:pt>
                <c:pt idx="9">
                  <c:v>938069.3252645555</c:v>
                </c:pt>
                <c:pt idx="10">
                  <c:v>996769.5398753807</c:v>
                </c:pt>
                <c:pt idx="11">
                  <c:v>1054000.598686184</c:v>
                </c:pt>
                <c:pt idx="12">
                  <c:v>1111542.721206354</c:v>
                </c:pt>
                <c:pt idx="13">
                  <c:v>1167512.512163102</c:v>
                </c:pt>
                <c:pt idx="14">
                  <c:v>1236662.933022767</c:v>
                </c:pt>
                <c:pt idx="15">
                  <c:v>1260942.102632402</c:v>
                </c:pt>
                <c:pt idx="16">
                  <c:v>1292297.5575633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'Updated OECD Gov Exp'!$B$8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Exp'!$C$8:$S$8</c:f>
              <c:numCache>
                <c:ptCount val="17"/>
                <c:pt idx="0">
                  <c:v>628744.9429339967</c:v>
                </c:pt>
                <c:pt idx="1">
                  <c:v>650006.4146848044</c:v>
                </c:pt>
                <c:pt idx="2">
                  <c:v>644589.9606114642</c:v>
                </c:pt>
                <c:pt idx="3">
                  <c:v>664088.733853808</c:v>
                </c:pt>
                <c:pt idx="4">
                  <c:v>663025.9385226018</c:v>
                </c:pt>
                <c:pt idx="5">
                  <c:v>672568.7583603146</c:v>
                </c:pt>
                <c:pt idx="6">
                  <c:v>741756.4722891295</c:v>
                </c:pt>
                <c:pt idx="7">
                  <c:v>725557.8212415673</c:v>
                </c:pt>
                <c:pt idx="8">
                  <c:v>755566.9011171898</c:v>
                </c:pt>
                <c:pt idx="9">
                  <c:v>761119.9693052442</c:v>
                </c:pt>
                <c:pt idx="10">
                  <c:v>794154.2971559658</c:v>
                </c:pt>
                <c:pt idx="11">
                  <c:v>866970.5460703109</c:v>
                </c:pt>
                <c:pt idx="12">
                  <c:v>906089.995797111</c:v>
                </c:pt>
                <c:pt idx="13">
                  <c:v>970430.0118059686</c:v>
                </c:pt>
                <c:pt idx="14">
                  <c:v>1005980.280787707</c:v>
                </c:pt>
                <c:pt idx="15">
                  <c:v>978000.9869706738</c:v>
                </c:pt>
                <c:pt idx="16">
                  <c:v>989867.4086561688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'Updated OECD Gov Exp'!$B$9</c:f>
              <c:strCache>
                <c:ptCount val="1"/>
                <c:pt idx="0">
                  <c:v>U.K.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Exp'!$C$9:$S$9</c:f>
              <c:numCache>
                <c:ptCount val="17"/>
                <c:pt idx="1">
                  <c:v>514637.41167191</c:v>
                </c:pt>
                <c:pt idx="2">
                  <c:v>529126.0609225823</c:v>
                </c:pt>
                <c:pt idx="3">
                  <c:v>537692.6905630345</c:v>
                </c:pt>
                <c:pt idx="4">
                  <c:v>553292.1499644681</c:v>
                </c:pt>
                <c:pt idx="5">
                  <c:v>564322.1546753278</c:v>
                </c:pt>
                <c:pt idx="6">
                  <c:v>654780.3047241648</c:v>
                </c:pt>
                <c:pt idx="7">
                  <c:v>704239.4584450824</c:v>
                </c:pt>
                <c:pt idx="8">
                  <c:v>748929.1004827925</c:v>
                </c:pt>
                <c:pt idx="9">
                  <c:v>816610.9041827006</c:v>
                </c:pt>
                <c:pt idx="10">
                  <c:v>869330.9880094397</c:v>
                </c:pt>
                <c:pt idx="11">
                  <c:v>935512.8802621355</c:v>
                </c:pt>
                <c:pt idx="12">
                  <c:v>956424.0799725695</c:v>
                </c:pt>
                <c:pt idx="13">
                  <c:v>1054303.507891601</c:v>
                </c:pt>
                <c:pt idx="14">
                  <c:v>1086220.129791686</c:v>
                </c:pt>
                <c:pt idx="15">
                  <c:v>1102368.141245116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US dollars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0.00075</cdr:y>
    </cdr:from>
    <cdr:to>
      <cdr:x>0.61475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0"/>
          <a:ext cx="17335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Government Spending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Selected EuroZone Countries</a:t>
          </a:r>
        </a:p>
      </cdr:txBody>
    </cdr:sp>
  </cdr:relSizeAnchor>
  <cdr:relSizeAnchor xmlns:cdr="http://schemas.openxmlformats.org/drawingml/2006/chartDrawing">
    <cdr:from>
      <cdr:x>0.01625</cdr:x>
      <cdr:y>0.12475</cdr:y>
    </cdr:from>
    <cdr:to>
      <cdr:x>0.121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790575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0.8835</cdr:x>
      <cdr:y>0.9015</cdr:y>
    </cdr:from>
    <cdr:to>
      <cdr:x>0.98625</cdr:x>
      <cdr:y>0.97825</cdr:y>
    </cdr:to>
    <cdr:sp>
      <cdr:nvSpPr>
        <cdr:cNvPr id="3" name="TextBox 3"/>
        <cdr:cNvSpPr txBox="1">
          <a:spLocks noChangeArrowheads="1"/>
        </cdr:cNvSpPr>
      </cdr:nvSpPr>
      <cdr:spPr>
        <a:xfrm>
          <a:off x="7734300" y="5753100"/>
          <a:ext cx="904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via European Commision.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Accessed on May 1, 2013.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Expenditure data accounts for all levels of government.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0.904</cdr:x>
      <cdr:y>0.126</cdr:y>
    </cdr:from>
    <cdr:to>
      <cdr:x>0.9985</cdr:x>
      <cdr:y>0.176</cdr:y>
    </cdr:to>
    <cdr:sp>
      <cdr:nvSpPr>
        <cdr:cNvPr id="4" name="TextBox 4"/>
        <cdr:cNvSpPr txBox="1">
          <a:spLocks noChangeArrowheads="1"/>
        </cdr:cNvSpPr>
      </cdr:nvSpPr>
      <cdr:spPr>
        <a:xfrm>
          <a:off x="7915275" y="800100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0.8805</cdr:x>
      <cdr:y>0.75725</cdr:y>
    </cdr:from>
    <cdr:to>
      <cdr:x>0.965</cdr:x>
      <cdr:y>0.80675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0" y="483870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0.89375</cdr:x>
      <cdr:y>0.333</cdr:y>
    </cdr:from>
    <cdr:to>
      <cdr:x>0.98825</cdr:x>
      <cdr:y>0.38325</cdr:y>
    </cdr:to>
    <cdr:sp>
      <cdr:nvSpPr>
        <cdr:cNvPr id="6" name="TextBox 6"/>
        <cdr:cNvSpPr txBox="1">
          <a:spLocks noChangeArrowheads="1"/>
        </cdr:cNvSpPr>
      </cdr:nvSpPr>
      <cdr:spPr>
        <a:xfrm>
          <a:off x="7829550" y="2124075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ITALY</a:t>
          </a:r>
        </a:p>
      </cdr:txBody>
    </cdr:sp>
  </cdr:relSizeAnchor>
  <cdr:relSizeAnchor xmlns:cdr="http://schemas.openxmlformats.org/drawingml/2006/chartDrawing">
    <cdr:from>
      <cdr:x>0.89825</cdr:x>
      <cdr:y>0.49825</cdr:y>
    </cdr:from>
    <cdr:to>
      <cdr:x>0.9825</cdr:x>
      <cdr:y>0.54725</cdr:y>
    </cdr:to>
    <cdr:sp>
      <cdr:nvSpPr>
        <cdr:cNvPr id="7" name="TextBox 7"/>
        <cdr:cNvSpPr txBox="1">
          <a:spLocks noChangeArrowheads="1"/>
        </cdr:cNvSpPr>
      </cdr:nvSpPr>
      <cdr:spPr>
        <a:xfrm>
          <a:off x="7867650" y="318135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SPAIN</a:t>
          </a:r>
        </a:p>
      </cdr:txBody>
    </cdr:sp>
  </cdr:relSizeAnchor>
  <cdr:relSizeAnchor xmlns:cdr="http://schemas.openxmlformats.org/drawingml/2006/chartDrawing">
    <cdr:from>
      <cdr:x>0.9035</cdr:x>
      <cdr:y>0.718</cdr:y>
    </cdr:from>
    <cdr:to>
      <cdr:x>0.9975</cdr:x>
      <cdr:y>0.7675</cdr:y>
    </cdr:to>
    <cdr:sp>
      <cdr:nvSpPr>
        <cdr:cNvPr id="8" name="TextBox 8"/>
        <cdr:cNvSpPr txBox="1">
          <a:spLocks noChangeArrowheads="1"/>
        </cdr:cNvSpPr>
      </cdr:nvSpPr>
      <cdr:spPr>
        <a:xfrm>
          <a:off x="7915275" y="45815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0.9045</cdr:x>
      <cdr:y>0.12225</cdr:y>
    </cdr:from>
    <cdr:to>
      <cdr:x>0.906</cdr:x>
      <cdr:y>0.81075</cdr:y>
    </cdr:to>
    <cdr:sp>
      <cdr:nvSpPr>
        <cdr:cNvPr id="9" name="Straight Connector 10"/>
        <cdr:cNvSpPr>
          <a:spLocks/>
        </cdr:cNvSpPr>
      </cdr:nvSpPr>
      <cdr:spPr>
        <a:xfrm rot="5400000">
          <a:off x="7924800" y="781050"/>
          <a:ext cx="9525" cy="44005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0.815</cdr:y>
    </cdr:from>
    <cdr:to>
      <cdr:x>0.91125</cdr:x>
      <cdr:y>0.816</cdr:y>
    </cdr:to>
    <cdr:sp>
      <cdr:nvSpPr>
        <cdr:cNvPr id="10" name="Straight Connector 16"/>
        <cdr:cNvSpPr>
          <a:spLocks/>
        </cdr:cNvSpPr>
      </cdr:nvSpPr>
      <cdr:spPr>
        <a:xfrm flipV="1">
          <a:off x="1028700" y="5200650"/>
          <a:ext cx="69532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0.108</cdr:y>
    </cdr:from>
    <cdr:to>
      <cdr:x>0.124</cdr:x>
      <cdr:y>0.82075</cdr:y>
    </cdr:to>
    <cdr:sp>
      <cdr:nvSpPr>
        <cdr:cNvPr id="11" name="Straight Connector 24"/>
        <cdr:cNvSpPr>
          <a:spLocks/>
        </cdr:cNvSpPr>
      </cdr:nvSpPr>
      <cdr:spPr>
        <a:xfrm rot="5400000">
          <a:off x="1066800" y="685800"/>
          <a:ext cx="9525" cy="455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0.108</cdr:y>
    </cdr:from>
    <cdr:to>
      <cdr:x>0.908</cdr:x>
      <cdr:y>0.1375</cdr:y>
    </cdr:to>
    <cdr:sp>
      <cdr:nvSpPr>
        <cdr:cNvPr id="12" name="TextBox 25"/>
        <cdr:cNvSpPr txBox="1">
          <a:spLocks noChangeArrowheads="1"/>
        </cdr:cNvSpPr>
      </cdr:nvSpPr>
      <cdr:spPr>
        <a:xfrm>
          <a:off x="7219950" y="685800"/>
          <a:ext cx="733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0.8375</cdr:x>
      <cdr:y>0.3165</cdr:y>
    </cdr:from>
    <cdr:to>
      <cdr:x>0.92</cdr:x>
      <cdr:y>0.3585</cdr:y>
    </cdr:to>
    <cdr:sp>
      <cdr:nvSpPr>
        <cdr:cNvPr id="13" name="TextBox 28"/>
        <cdr:cNvSpPr txBox="1">
          <a:spLocks noChangeArrowheads="1"/>
        </cdr:cNvSpPr>
      </cdr:nvSpPr>
      <cdr:spPr>
        <a:xfrm>
          <a:off x="7334250" y="201930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793 b</a:t>
          </a:r>
        </a:p>
      </cdr:txBody>
    </cdr:sp>
  </cdr:relSizeAnchor>
  <cdr:relSizeAnchor xmlns:cdr="http://schemas.openxmlformats.org/drawingml/2006/chartDrawing">
    <cdr:from>
      <cdr:x>0.839</cdr:x>
      <cdr:y>0.48375</cdr:y>
    </cdr:from>
    <cdr:to>
      <cdr:x>0.922</cdr:x>
      <cdr:y>0.5265</cdr:y>
    </cdr:to>
    <cdr:sp>
      <cdr:nvSpPr>
        <cdr:cNvPr id="14" name="TextBox 31"/>
        <cdr:cNvSpPr txBox="1">
          <a:spLocks noChangeArrowheads="1"/>
        </cdr:cNvSpPr>
      </cdr:nvSpPr>
      <cdr:spPr>
        <a:xfrm>
          <a:off x="7343775" y="3086100"/>
          <a:ext cx="723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494 b</a:t>
          </a:r>
        </a:p>
      </cdr:txBody>
    </cdr:sp>
  </cdr:relSizeAnchor>
  <cdr:relSizeAnchor xmlns:cdr="http://schemas.openxmlformats.org/drawingml/2006/chartDrawing">
    <cdr:from>
      <cdr:x>0.8375</cdr:x>
      <cdr:y>0.70275</cdr:y>
    </cdr:from>
    <cdr:to>
      <cdr:x>0.9205</cdr:x>
      <cdr:y>0.74475</cdr:y>
    </cdr:to>
    <cdr:sp>
      <cdr:nvSpPr>
        <cdr:cNvPr id="15" name="TextBox 32"/>
        <cdr:cNvSpPr txBox="1">
          <a:spLocks noChangeArrowheads="1"/>
        </cdr:cNvSpPr>
      </cdr:nvSpPr>
      <cdr:spPr>
        <a:xfrm>
          <a:off x="7334250" y="4486275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 b</a:t>
          </a:r>
        </a:p>
      </cdr:txBody>
    </cdr:sp>
  </cdr:relSizeAnchor>
  <cdr:relSizeAnchor xmlns:cdr="http://schemas.openxmlformats.org/drawingml/2006/chartDrawing">
    <cdr:from>
      <cdr:x>0.118</cdr:x>
      <cdr:y>0.3035</cdr:y>
    </cdr:from>
    <cdr:to>
      <cdr:x>0.20275</cdr:x>
      <cdr:y>0.34625</cdr:y>
    </cdr:to>
    <cdr:sp>
      <cdr:nvSpPr>
        <cdr:cNvPr id="16" name="TextBox 33"/>
        <cdr:cNvSpPr txBox="1">
          <a:spLocks noChangeArrowheads="1"/>
        </cdr:cNvSpPr>
      </cdr:nvSpPr>
      <cdr:spPr>
        <a:xfrm>
          <a:off x="1028700" y="19335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816 b</a:t>
          </a:r>
        </a:p>
      </cdr:txBody>
    </cdr:sp>
  </cdr:relSizeAnchor>
  <cdr:relSizeAnchor xmlns:cdr="http://schemas.openxmlformats.org/drawingml/2006/chartDrawing">
    <cdr:from>
      <cdr:x>0.11925</cdr:x>
      <cdr:y>0.42125</cdr:y>
    </cdr:from>
    <cdr:to>
      <cdr:x>0.2035</cdr:x>
      <cdr:y>0.46375</cdr:y>
    </cdr:to>
    <cdr:sp>
      <cdr:nvSpPr>
        <cdr:cNvPr id="17" name="TextBox 34"/>
        <cdr:cNvSpPr txBox="1">
          <a:spLocks noChangeArrowheads="1"/>
        </cdr:cNvSpPr>
      </cdr:nvSpPr>
      <cdr:spPr>
        <a:xfrm>
          <a:off x="1038225" y="268605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613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0.1135</cdr:x>
      <cdr:y>0.7745</cdr:y>
    </cdr:from>
    <cdr:to>
      <cdr:x>0.19875</cdr:x>
      <cdr:y>0.81675</cdr:y>
    </cdr:to>
    <cdr:sp>
      <cdr:nvSpPr>
        <cdr:cNvPr id="18" name="TextBox 35"/>
        <cdr:cNvSpPr txBox="1">
          <a:spLocks noChangeArrowheads="1"/>
        </cdr:cNvSpPr>
      </cdr:nvSpPr>
      <cdr:spPr>
        <a:xfrm>
          <a:off x="990600" y="494347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44 b</a:t>
          </a:r>
        </a:p>
      </cdr:txBody>
    </cdr:sp>
  </cdr:relSizeAnchor>
  <cdr:relSizeAnchor xmlns:cdr="http://schemas.openxmlformats.org/drawingml/2006/chartDrawing">
    <cdr:from>
      <cdr:x>0.1165</cdr:x>
      <cdr:y>0.60925</cdr:y>
    </cdr:from>
    <cdr:to>
      <cdr:x>0.201</cdr:x>
      <cdr:y>0.65125</cdr:y>
    </cdr:to>
    <cdr:sp>
      <cdr:nvSpPr>
        <cdr:cNvPr id="19" name="TextBox 36"/>
        <cdr:cNvSpPr txBox="1">
          <a:spLocks noChangeArrowheads="1"/>
        </cdr:cNvSpPr>
      </cdr:nvSpPr>
      <cdr:spPr>
        <a:xfrm>
          <a:off x="1019175" y="388620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284 b</a:t>
          </a:r>
        </a:p>
      </cdr:txBody>
    </cdr:sp>
  </cdr:relSizeAnchor>
  <cdr:relSizeAnchor xmlns:cdr="http://schemas.openxmlformats.org/drawingml/2006/chartDrawing">
    <cdr:from>
      <cdr:x>0.116</cdr:x>
      <cdr:y>0.738</cdr:y>
    </cdr:from>
    <cdr:to>
      <cdr:x>0.201</cdr:x>
      <cdr:y>0.78</cdr:y>
    </cdr:to>
    <cdr:sp>
      <cdr:nvSpPr>
        <cdr:cNvPr id="20" name="TextBox 37"/>
        <cdr:cNvSpPr txBox="1">
          <a:spLocks noChangeArrowheads="1"/>
        </cdr:cNvSpPr>
      </cdr:nvSpPr>
      <cdr:spPr>
        <a:xfrm>
          <a:off x="1009650" y="471487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70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0.84375</cdr:x>
      <cdr:y>0.77575</cdr:y>
    </cdr:from>
    <cdr:to>
      <cdr:x>0.92675</cdr:x>
      <cdr:y>0.818</cdr:y>
    </cdr:to>
    <cdr:sp>
      <cdr:nvSpPr>
        <cdr:cNvPr id="21" name="TextBox 23"/>
        <cdr:cNvSpPr txBox="1">
          <a:spLocks noChangeArrowheads="1"/>
        </cdr:cNvSpPr>
      </cdr:nvSpPr>
      <cdr:spPr>
        <a:xfrm>
          <a:off x="7391400" y="495300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 b</a:t>
          </a:r>
        </a:p>
      </cdr:txBody>
    </cdr:sp>
  </cdr:relSizeAnchor>
  <cdr:relSizeAnchor xmlns:cdr="http://schemas.openxmlformats.org/drawingml/2006/chartDrawing">
    <cdr:from>
      <cdr:x>0.53675</cdr:x>
      <cdr:y>0.18025</cdr:y>
    </cdr:from>
    <cdr:to>
      <cdr:x>0.62025</cdr:x>
      <cdr:y>0.22225</cdr:y>
    </cdr:to>
    <cdr:sp>
      <cdr:nvSpPr>
        <cdr:cNvPr id="22" name="TextBox 30"/>
        <cdr:cNvSpPr txBox="1">
          <a:spLocks noChangeArrowheads="1"/>
        </cdr:cNvSpPr>
      </cdr:nvSpPr>
      <cdr:spPr>
        <a:xfrm>
          <a:off x="4695825" y="11430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1,030 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0.5525</cdr:x>
      <cdr:y>0.33175</cdr:y>
    </cdr:from>
    <cdr:to>
      <cdr:x>0.6365</cdr:x>
      <cdr:y>0.37425</cdr:y>
    </cdr:to>
    <cdr:sp>
      <cdr:nvSpPr>
        <cdr:cNvPr id="23" name="TextBox 38"/>
        <cdr:cNvSpPr txBox="1">
          <a:spLocks noChangeArrowheads="1"/>
        </cdr:cNvSpPr>
      </cdr:nvSpPr>
      <cdr:spPr>
        <a:xfrm>
          <a:off x="4838700" y="211455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766 b</a:t>
          </a:r>
        </a:p>
      </cdr:txBody>
    </cdr:sp>
  </cdr:relSizeAnchor>
  <cdr:relSizeAnchor xmlns:cdr="http://schemas.openxmlformats.org/drawingml/2006/chartDrawing">
    <cdr:from>
      <cdr:x>0.5625</cdr:x>
      <cdr:y>0.77725</cdr:y>
    </cdr:from>
    <cdr:to>
      <cdr:x>0.64675</cdr:x>
      <cdr:y>0.82</cdr:y>
    </cdr:to>
    <cdr:sp>
      <cdr:nvSpPr>
        <cdr:cNvPr id="24" name="TextBox 39"/>
        <cdr:cNvSpPr txBox="1">
          <a:spLocks noChangeArrowheads="1"/>
        </cdr:cNvSpPr>
      </cdr:nvSpPr>
      <cdr:spPr>
        <a:xfrm>
          <a:off x="4924425" y="496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77 b</a:t>
          </a:r>
        </a:p>
      </cdr:txBody>
    </cdr:sp>
  </cdr:relSizeAnchor>
  <cdr:relSizeAnchor xmlns:cdr="http://schemas.openxmlformats.org/drawingml/2006/chartDrawing">
    <cdr:from>
      <cdr:x>0.54925</cdr:x>
      <cdr:y>0.508</cdr:y>
    </cdr:from>
    <cdr:to>
      <cdr:x>0.6335</cdr:x>
      <cdr:y>0.5505</cdr:y>
    </cdr:to>
    <cdr:sp>
      <cdr:nvSpPr>
        <cdr:cNvPr id="25" name="TextBox 40"/>
        <cdr:cNvSpPr txBox="1">
          <a:spLocks noChangeArrowheads="1"/>
        </cdr:cNvSpPr>
      </cdr:nvSpPr>
      <cdr:spPr>
        <a:xfrm>
          <a:off x="4810125" y="323850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451 b</a:t>
          </a:r>
        </a:p>
      </cdr:txBody>
    </cdr:sp>
  </cdr:relSizeAnchor>
  <cdr:relSizeAnchor xmlns:cdr="http://schemas.openxmlformats.org/drawingml/2006/chartDrawing">
    <cdr:from>
      <cdr:x>0.55175</cdr:x>
      <cdr:y>0.7015</cdr:y>
    </cdr:from>
    <cdr:to>
      <cdr:x>0.63575</cdr:x>
      <cdr:y>0.7435</cdr:y>
    </cdr:to>
    <cdr:sp>
      <cdr:nvSpPr>
        <cdr:cNvPr id="26" name="TextBox 41"/>
        <cdr:cNvSpPr txBox="1">
          <a:spLocks noChangeArrowheads="1"/>
        </cdr:cNvSpPr>
      </cdr:nvSpPr>
      <cdr:spPr>
        <a:xfrm>
          <a:off x="4829175" y="447675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118 b</a:t>
          </a:r>
        </a:p>
      </cdr:txBody>
    </cdr:sp>
  </cdr:relSizeAnchor>
  <cdr:relSizeAnchor xmlns:cdr="http://schemas.openxmlformats.org/drawingml/2006/chartDrawing">
    <cdr:from>
      <cdr:x>0.748</cdr:x>
      <cdr:y>0.134</cdr:y>
    </cdr:from>
    <cdr:to>
      <cdr:x>0.832</cdr:x>
      <cdr:y>0.17675</cdr:y>
    </cdr:to>
    <cdr:sp>
      <cdr:nvSpPr>
        <cdr:cNvPr id="27" name="TextBox 43"/>
        <cdr:cNvSpPr txBox="1">
          <a:spLocks noChangeArrowheads="1"/>
        </cdr:cNvSpPr>
      </cdr:nvSpPr>
      <cdr:spPr>
        <a:xfrm>
          <a:off x="6553200" y="847725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1,119 b</a:t>
          </a:r>
        </a:p>
      </cdr:txBody>
    </cdr:sp>
  </cdr:relSizeAnchor>
  <cdr:relSizeAnchor xmlns:cdr="http://schemas.openxmlformats.org/drawingml/2006/chartDrawing">
    <cdr:from>
      <cdr:x>0.76275</cdr:x>
      <cdr:y>0.32075</cdr:y>
    </cdr:from>
    <cdr:to>
      <cdr:x>0.847</cdr:x>
      <cdr:y>0.36325</cdr:y>
    </cdr:to>
    <cdr:sp>
      <cdr:nvSpPr>
        <cdr:cNvPr id="28" name="TextBox 46"/>
        <cdr:cNvSpPr txBox="1">
          <a:spLocks noChangeArrowheads="1"/>
        </cdr:cNvSpPr>
      </cdr:nvSpPr>
      <cdr:spPr>
        <a:xfrm>
          <a:off x="6677025" y="20478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787 b</a:t>
          </a:r>
        </a:p>
      </cdr:txBody>
    </cdr:sp>
  </cdr:relSizeAnchor>
  <cdr:relSizeAnchor xmlns:cdr="http://schemas.openxmlformats.org/drawingml/2006/chartDrawing">
    <cdr:from>
      <cdr:x>0.7635</cdr:x>
      <cdr:y>0.4955</cdr:y>
    </cdr:from>
    <cdr:to>
      <cdr:x>0.84775</cdr:x>
      <cdr:y>0.5375</cdr:y>
    </cdr:to>
    <cdr:sp>
      <cdr:nvSpPr>
        <cdr:cNvPr id="29" name="TextBox 47"/>
        <cdr:cNvSpPr txBox="1">
          <a:spLocks noChangeArrowheads="1"/>
        </cdr:cNvSpPr>
      </cdr:nvSpPr>
      <cdr:spPr>
        <a:xfrm>
          <a:off x="6686550" y="316230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480 b</a:t>
          </a:r>
        </a:p>
      </cdr:txBody>
    </cdr:sp>
  </cdr:relSizeAnchor>
  <cdr:relSizeAnchor xmlns:cdr="http://schemas.openxmlformats.org/drawingml/2006/chartDrawing">
    <cdr:from>
      <cdr:x>0.7635</cdr:x>
      <cdr:y>0.7015</cdr:y>
    </cdr:from>
    <cdr:to>
      <cdr:x>0.84775</cdr:x>
      <cdr:y>0.7435</cdr:y>
    </cdr:to>
    <cdr:sp>
      <cdr:nvSpPr>
        <cdr:cNvPr id="30" name="TextBox 48"/>
        <cdr:cNvSpPr txBox="1">
          <a:spLocks noChangeArrowheads="1"/>
        </cdr:cNvSpPr>
      </cdr:nvSpPr>
      <cdr:spPr>
        <a:xfrm>
          <a:off x="6686550" y="44767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108 b</a:t>
          </a:r>
        </a:p>
      </cdr:txBody>
    </cdr:sp>
  </cdr:relSizeAnchor>
  <cdr:relSizeAnchor xmlns:cdr="http://schemas.openxmlformats.org/drawingml/2006/chartDrawing">
    <cdr:from>
      <cdr:x>0.77125</cdr:x>
      <cdr:y>0.77775</cdr:y>
    </cdr:from>
    <cdr:to>
      <cdr:x>0.8555</cdr:x>
      <cdr:y>0.82075</cdr:y>
    </cdr:to>
    <cdr:sp>
      <cdr:nvSpPr>
        <cdr:cNvPr id="31" name="TextBox 49"/>
        <cdr:cNvSpPr txBox="1">
          <a:spLocks noChangeArrowheads="1"/>
        </cdr:cNvSpPr>
      </cdr:nvSpPr>
      <cdr:spPr>
        <a:xfrm>
          <a:off x="6753225" y="496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77 b</a:t>
          </a:r>
        </a:p>
      </cdr:txBody>
    </cdr:sp>
  </cdr:relSizeAnchor>
  <cdr:relSizeAnchor xmlns:cdr="http://schemas.openxmlformats.org/drawingml/2006/chartDrawing">
    <cdr:from>
      <cdr:x>0.58525</cdr:x>
      <cdr:y>0.132</cdr:y>
    </cdr:from>
    <cdr:to>
      <cdr:x>0.58675</cdr:x>
      <cdr:y>0.82075</cdr:y>
    </cdr:to>
    <cdr:sp>
      <cdr:nvSpPr>
        <cdr:cNvPr id="32" name="Straight Connector 50"/>
        <cdr:cNvSpPr>
          <a:spLocks/>
        </cdr:cNvSpPr>
      </cdr:nvSpPr>
      <cdr:spPr>
        <a:xfrm rot="5400000">
          <a:off x="5124450" y="838200"/>
          <a:ext cx="9525" cy="4400550"/>
        </a:xfrm>
        <a:prstGeom prst="line">
          <a:avLst/>
        </a:prstGeom>
        <a:noFill/>
        <a:ln w="19050" cmpd="sng">
          <a:solidFill>
            <a:srgbClr val="000000">
              <a:alpha val="14117"/>
            </a:srgbClr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0.132</cdr:y>
    </cdr:from>
    <cdr:to>
      <cdr:x>0.79775</cdr:x>
      <cdr:y>0.8195</cdr:y>
    </cdr:to>
    <cdr:sp>
      <cdr:nvSpPr>
        <cdr:cNvPr id="33" name="Straight Connector 52"/>
        <cdr:cNvSpPr>
          <a:spLocks/>
        </cdr:cNvSpPr>
      </cdr:nvSpPr>
      <cdr:spPr>
        <a:xfrm rot="5400000">
          <a:off x="6972300" y="838200"/>
          <a:ext cx="9525" cy="4391025"/>
        </a:xfrm>
        <a:prstGeom prst="line">
          <a:avLst/>
        </a:prstGeom>
        <a:noFill/>
        <a:ln w="19050" cmpd="sng">
          <a:solidFill>
            <a:srgbClr val="000000">
              <a:alpha val="14117"/>
            </a:srgbClr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0.89</cdr:y>
    </cdr:from>
    <cdr:to>
      <cdr:x>0.96325</cdr:x>
      <cdr:y>0.96925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0" y="5676900"/>
          <a:ext cx="1000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via European Commission. Accessed May 1, 2013.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0.15575</cdr:x>
      <cdr:y>0.0215</cdr:y>
    </cdr:from>
    <cdr:to>
      <cdr:x>0.2605</cdr:x>
      <cdr:y>0.16675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3335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Kingdom: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Government Expenditures </a:t>
          </a:r>
        </a:p>
      </cdr:txBody>
    </cdr:sp>
  </cdr:relSizeAnchor>
  <cdr:relSizeAnchor xmlns:cdr="http://schemas.openxmlformats.org/drawingml/2006/chartDrawing">
    <cdr:from>
      <cdr:x>0.64875</cdr:x>
      <cdr:y>0.259</cdr:y>
    </cdr:from>
    <cdr:to>
      <cdr:x>0.7525</cdr:x>
      <cdr:y>0.40275</cdr:y>
    </cdr:to>
    <cdr:sp>
      <cdr:nvSpPr>
        <cdr:cNvPr id="3" name="TextBox 4"/>
        <cdr:cNvSpPr txBox="1">
          <a:spLocks noChangeArrowheads="1"/>
        </cdr:cNvSpPr>
      </cdr:nvSpPr>
      <cdr:spPr>
        <a:xfrm>
          <a:off x="5676900" y="1647825"/>
          <a:ext cx="904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687 b</a:t>
          </a:r>
        </a:p>
      </cdr:txBody>
    </cdr:sp>
  </cdr:relSizeAnchor>
  <cdr:relSizeAnchor xmlns:cdr="http://schemas.openxmlformats.org/drawingml/2006/chartDrawing">
    <cdr:from>
      <cdr:x>0.14325</cdr:x>
      <cdr:y>0.4865</cdr:y>
    </cdr:from>
    <cdr:to>
      <cdr:x>0.24725</cdr:x>
      <cdr:y>0.631</cdr:y>
    </cdr:to>
    <cdr:sp>
      <cdr:nvSpPr>
        <cdr:cNvPr id="4" name="TextBox 5"/>
        <cdr:cNvSpPr txBox="1">
          <a:spLocks noChangeArrowheads="1"/>
        </cdr:cNvSpPr>
      </cdr:nvSpPr>
      <cdr:spPr>
        <a:xfrm>
          <a:off x="1247775" y="30956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359 b</a:t>
          </a:r>
        </a:p>
      </cdr:txBody>
    </cdr:sp>
  </cdr:relSizeAnchor>
  <cdr:relSizeAnchor xmlns:cdr="http://schemas.openxmlformats.org/drawingml/2006/chartDrawing">
    <cdr:from>
      <cdr:x>0.9075</cdr:x>
      <cdr:y>0.2225</cdr:y>
    </cdr:from>
    <cdr:to>
      <cdr:x>0.99375</cdr:x>
      <cdr:y>0.3665</cdr:y>
    </cdr:to>
    <cdr:sp>
      <cdr:nvSpPr>
        <cdr:cNvPr id="5" name="TextBox 8"/>
        <cdr:cNvSpPr txBox="1">
          <a:spLocks noChangeArrowheads="1"/>
        </cdr:cNvSpPr>
      </cdr:nvSpPr>
      <cdr:spPr>
        <a:xfrm>
          <a:off x="7934325" y="1419225"/>
          <a:ext cx="7524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748 b</a:t>
          </a:r>
        </a:p>
      </cdr:txBody>
    </cdr:sp>
  </cdr:relSizeAnchor>
  <cdr:relSizeAnchor xmlns:cdr="http://schemas.openxmlformats.org/drawingml/2006/chartDrawing">
    <cdr:from>
      <cdr:x>0.84375</cdr:x>
      <cdr:y>0.2255</cdr:y>
    </cdr:from>
    <cdr:to>
      <cdr:x>0.94</cdr:x>
      <cdr:y>0.36925</cdr:y>
    </cdr:to>
    <cdr:sp>
      <cdr:nvSpPr>
        <cdr:cNvPr id="6" name="TextBox 10"/>
        <cdr:cNvSpPr txBox="1">
          <a:spLocks noChangeArrowheads="1"/>
        </cdr:cNvSpPr>
      </cdr:nvSpPr>
      <cdr:spPr>
        <a:xfrm>
          <a:off x="7381875" y="1438275"/>
          <a:ext cx="8382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737 b</a:t>
          </a:r>
        </a:p>
      </cdr:txBody>
    </cdr:sp>
  </cdr:relSizeAnchor>
  <cdr:relSizeAnchor xmlns:cdr="http://schemas.openxmlformats.org/drawingml/2006/chartDrawing">
    <cdr:from>
      <cdr:x>0.1385</cdr:x>
      <cdr:y>0.81575</cdr:y>
    </cdr:from>
    <cdr:to>
      <cdr:x>0.97925</cdr:x>
      <cdr:y>0.81575</cdr:y>
    </cdr:to>
    <cdr:sp>
      <cdr:nvSpPr>
        <cdr:cNvPr id="7" name="Straight Connector 6"/>
        <cdr:cNvSpPr>
          <a:spLocks/>
        </cdr:cNvSpPr>
      </cdr:nvSpPr>
      <cdr:spPr>
        <a:xfrm>
          <a:off x="1209675" y="5200650"/>
          <a:ext cx="736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0.0175</cdr:y>
    </cdr:from>
    <cdr:to>
      <cdr:x>0.6145</cdr:x>
      <cdr:y>0.32875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104775"/>
          <a:ext cx="17335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Government Expenditures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using current prices and current PPPs)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0.8815</cdr:x>
      <cdr:y>0.89225</cdr:y>
    </cdr:from>
    <cdr:to>
      <cdr:x>0.987</cdr:x>
      <cdr:y>0.99825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5686425"/>
          <a:ext cx="9239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Organization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Economic Cooperation and Development.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are adjusted using purchasing power parity; U.K. 2011 data is not available.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0.2005</cdr:x>
      <cdr:y>0.78325</cdr:y>
    </cdr:from>
    <cdr:to>
      <cdr:x>0.916</cdr:x>
      <cdr:y>0.7845</cdr:y>
    </cdr:to>
    <cdr:sp>
      <cdr:nvSpPr>
        <cdr:cNvPr id="3" name="Straight Connector 5"/>
        <cdr:cNvSpPr>
          <a:spLocks/>
        </cdr:cNvSpPr>
      </cdr:nvSpPr>
      <cdr:spPr>
        <a:xfrm>
          <a:off x="1752600" y="4991100"/>
          <a:ext cx="6267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0.75175</cdr:y>
    </cdr:from>
    <cdr:to>
      <cdr:x>0.1915</cdr:x>
      <cdr:y>0.802</cdr:y>
    </cdr:to>
    <cdr:sp>
      <cdr:nvSpPr>
        <cdr:cNvPr id="4" name="TextBox 6"/>
        <cdr:cNvSpPr txBox="1">
          <a:spLocks noChangeArrowheads="1"/>
        </cdr:cNvSpPr>
      </cdr:nvSpPr>
      <cdr:spPr>
        <a:xfrm>
          <a:off x="1390650" y="4791075"/>
          <a:ext cx="2857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0.85325</cdr:x>
      <cdr:y>0.148</cdr:y>
    </cdr:from>
    <cdr:to>
      <cdr:x>0.95875</cdr:x>
      <cdr:y>0.29075</cdr:y>
    </cdr:to>
    <cdr:sp>
      <cdr:nvSpPr>
        <cdr:cNvPr id="5" name="TextBox 7"/>
        <cdr:cNvSpPr txBox="1">
          <a:spLocks noChangeArrowheads="1"/>
        </cdr:cNvSpPr>
      </cdr:nvSpPr>
      <cdr:spPr>
        <a:xfrm>
          <a:off x="7467600" y="94297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0.85325</cdr:x>
      <cdr:y>0.23525</cdr:y>
    </cdr:from>
    <cdr:to>
      <cdr:x>0.95875</cdr:x>
      <cdr:y>0.3785</cdr:y>
    </cdr:to>
    <cdr:sp>
      <cdr:nvSpPr>
        <cdr:cNvPr id="6" name="TextBox 8"/>
        <cdr:cNvSpPr txBox="1">
          <a:spLocks noChangeArrowheads="1"/>
        </cdr:cNvSpPr>
      </cdr:nvSpPr>
      <cdr:spPr>
        <a:xfrm>
          <a:off x="7467600" y="149542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U.K.</a:t>
          </a:r>
        </a:p>
      </cdr:txBody>
    </cdr:sp>
  </cdr:relSizeAnchor>
  <cdr:relSizeAnchor xmlns:cdr="http://schemas.openxmlformats.org/drawingml/2006/chartDrawing">
    <cdr:from>
      <cdr:x>0.85325</cdr:x>
      <cdr:y>0.29925</cdr:y>
    </cdr:from>
    <cdr:to>
      <cdr:x>0.95875</cdr:x>
      <cdr:y>0.442</cdr:y>
    </cdr:to>
    <cdr:sp>
      <cdr:nvSpPr>
        <cdr:cNvPr id="7" name="TextBox 9"/>
        <cdr:cNvSpPr txBox="1">
          <a:spLocks noChangeArrowheads="1"/>
        </cdr:cNvSpPr>
      </cdr:nvSpPr>
      <cdr:spPr>
        <a:xfrm>
          <a:off x="7467600" y="190500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0.84875</cdr:x>
      <cdr:y>0.4435</cdr:y>
    </cdr:from>
    <cdr:to>
      <cdr:x>0.95425</cdr:x>
      <cdr:y>0.58675</cdr:y>
    </cdr:to>
    <cdr:sp>
      <cdr:nvSpPr>
        <cdr:cNvPr id="8" name="TextBox 10"/>
        <cdr:cNvSpPr txBox="1">
          <a:spLocks noChangeArrowheads="1"/>
        </cdr:cNvSpPr>
      </cdr:nvSpPr>
      <cdr:spPr>
        <a:xfrm>
          <a:off x="7429500" y="282892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0.85125</cdr:x>
      <cdr:y>0.6805</cdr:y>
    </cdr:from>
    <cdr:to>
      <cdr:x>0.957</cdr:x>
      <cdr:y>0.82525</cdr:y>
    </cdr:to>
    <cdr:sp>
      <cdr:nvSpPr>
        <cdr:cNvPr id="9" name="TextBox 11"/>
        <cdr:cNvSpPr txBox="1">
          <a:spLocks noChangeArrowheads="1"/>
        </cdr:cNvSpPr>
      </cdr:nvSpPr>
      <cdr:spPr>
        <a:xfrm>
          <a:off x="7448550" y="43338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0.8545</cdr:x>
      <cdr:y>0.126</cdr:y>
    </cdr:from>
    <cdr:to>
      <cdr:x>0.85575</cdr:x>
      <cdr:y>0.8095</cdr:y>
    </cdr:to>
    <cdr:sp>
      <cdr:nvSpPr>
        <cdr:cNvPr id="10" name="Straight Connector 12"/>
        <cdr:cNvSpPr>
          <a:spLocks/>
        </cdr:cNvSpPr>
      </cdr:nvSpPr>
      <cdr:spPr>
        <a:xfrm rot="5400000">
          <a:off x="7477125" y="800100"/>
          <a:ext cx="9525" cy="43624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6" sqref="M16"/>
    </sheetView>
  </sheetViews>
  <sheetFormatPr defaultColWidth="9.00390625" defaultRowHeight="14.25"/>
  <cols>
    <col min="8" max="12" width="9.375" style="0" bestFit="1" customWidth="1"/>
  </cols>
  <sheetData>
    <row r="1" ht="14.25">
      <c r="A1" s="1" t="s">
        <v>0</v>
      </c>
    </row>
    <row r="3" spans="1:2" ht="14.25">
      <c r="A3" s="1" t="s">
        <v>1</v>
      </c>
      <c r="B3" s="2">
        <v>41386.084328703706</v>
      </c>
    </row>
    <row r="4" spans="1:2" ht="14.25">
      <c r="A4" s="1" t="s">
        <v>2</v>
      </c>
      <c r="B4" s="2">
        <v>41395.648629421295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8</v>
      </c>
    </row>
    <row r="8" spans="1:2" ht="14.25">
      <c r="A8" s="1" t="s">
        <v>9</v>
      </c>
      <c r="B8" s="1" t="s">
        <v>10</v>
      </c>
    </row>
    <row r="9" spans="1:2" ht="14.25">
      <c r="A9" s="1" t="s">
        <v>11</v>
      </c>
      <c r="B9" s="1" t="s">
        <v>12</v>
      </c>
    </row>
    <row r="10" ht="14.25">
      <c r="L10" s="19"/>
    </row>
    <row r="11" spans="1:12" ht="14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</row>
    <row r="12" spans="1:12" ht="14.25">
      <c r="A12" s="3" t="s">
        <v>25</v>
      </c>
      <c r="B12" s="4">
        <v>43805.9</v>
      </c>
      <c r="C12" s="4">
        <v>46715.4</v>
      </c>
      <c r="D12" s="4">
        <v>50430.9</v>
      </c>
      <c r="E12" s="4">
        <v>55176.8</v>
      </c>
      <c r="F12" s="4">
        <v>61087.6</v>
      </c>
      <c r="G12" s="4">
        <v>69539.4</v>
      </c>
      <c r="H12" s="4">
        <v>77008.7</v>
      </c>
      <c r="I12" s="4">
        <v>78384</v>
      </c>
      <c r="J12" s="4">
        <v>103403.9</v>
      </c>
      <c r="K12" s="4">
        <v>76548.4</v>
      </c>
      <c r="L12" s="4">
        <v>68832.4</v>
      </c>
    </row>
    <row r="13" spans="1:12" ht="14.25">
      <c r="A13" s="3" t="s">
        <v>26</v>
      </c>
      <c r="B13" s="4">
        <v>70614</v>
      </c>
      <c r="C13" s="4">
        <v>77143</v>
      </c>
      <c r="D13" s="4">
        <v>84333</v>
      </c>
      <c r="E13" s="4">
        <v>86097</v>
      </c>
      <c r="F13" s="4">
        <v>94407</v>
      </c>
      <c r="G13" s="4">
        <v>105998</v>
      </c>
      <c r="H13" s="4">
        <v>117993</v>
      </c>
      <c r="I13" s="4">
        <v>124671</v>
      </c>
      <c r="J13" s="4">
        <v>114289</v>
      </c>
      <c r="K13" s="4">
        <v>108346</v>
      </c>
      <c r="L13" s="4">
        <v>106084</v>
      </c>
    </row>
    <row r="14" spans="1:12" ht="14.25">
      <c r="A14" s="3" t="s">
        <v>27</v>
      </c>
      <c r="B14" s="4">
        <v>283741</v>
      </c>
      <c r="C14" s="4">
        <v>300783</v>
      </c>
      <c r="D14" s="4">
        <v>327161</v>
      </c>
      <c r="E14" s="4">
        <v>349501</v>
      </c>
      <c r="F14" s="4">
        <v>377958</v>
      </c>
      <c r="G14" s="4">
        <v>412963</v>
      </c>
      <c r="H14" s="4">
        <v>450948</v>
      </c>
      <c r="I14" s="4">
        <v>484759</v>
      </c>
      <c r="J14" s="4">
        <v>485467</v>
      </c>
      <c r="K14" s="4">
        <v>480111</v>
      </c>
      <c r="L14" s="4">
        <v>493660</v>
      </c>
    </row>
    <row r="15" spans="1:13" ht="14.25">
      <c r="A15" s="3" t="s">
        <v>28</v>
      </c>
      <c r="B15" s="4">
        <v>815804</v>
      </c>
      <c r="C15" s="4">
        <v>847955</v>
      </c>
      <c r="D15" s="4">
        <v>881765</v>
      </c>
      <c r="E15" s="4">
        <v>920348</v>
      </c>
      <c r="F15" s="4">
        <v>952566.1</v>
      </c>
      <c r="G15" s="4">
        <v>992618.8</v>
      </c>
      <c r="H15" s="4">
        <v>1030025</v>
      </c>
      <c r="I15" s="4">
        <v>1070585</v>
      </c>
      <c r="J15" s="4">
        <v>1095602</v>
      </c>
      <c r="K15" s="4">
        <v>1118509</v>
      </c>
      <c r="L15" s="4">
        <v>1151123</v>
      </c>
      <c r="M15" s="19">
        <f>L16-I16</f>
        <v>4143</v>
      </c>
    </row>
    <row r="16" spans="1:12" ht="14.25">
      <c r="A16" s="3" t="s">
        <v>29</v>
      </c>
      <c r="B16" s="4">
        <v>613403</v>
      </c>
      <c r="C16" s="4">
        <v>645124</v>
      </c>
      <c r="D16" s="4">
        <v>664298</v>
      </c>
      <c r="E16" s="4">
        <v>688251</v>
      </c>
      <c r="F16" s="4">
        <v>723375</v>
      </c>
      <c r="G16" s="4">
        <v>740269</v>
      </c>
      <c r="H16" s="4">
        <v>765537</v>
      </c>
      <c r="I16" s="4">
        <v>788361</v>
      </c>
      <c r="J16" s="4">
        <v>782016</v>
      </c>
      <c r="K16" s="4">
        <v>786994</v>
      </c>
      <c r="L16" s="4">
        <v>792504</v>
      </c>
    </row>
    <row r="18" spans="1:10" ht="14.25">
      <c r="A18" s="1" t="s">
        <v>30</v>
      </c>
      <c r="I18" s="19">
        <f>J12-I12</f>
        <v>25019.899999999994</v>
      </c>
      <c r="J18" s="19">
        <f>J12-K12</f>
        <v>26855.5</v>
      </c>
    </row>
    <row r="19" spans="1:12" ht="14.25">
      <c r="A19" s="1" t="s">
        <v>31</v>
      </c>
      <c r="B19" s="1" t="s">
        <v>32</v>
      </c>
      <c r="J19" s="19">
        <f>K12-L12</f>
        <v>7716</v>
      </c>
      <c r="L19" s="19">
        <f>L14-K14</f>
        <v>13549</v>
      </c>
    </row>
    <row r="20" spans="10:12" ht="14.25">
      <c r="J20" s="19">
        <f>SUM(J18:J19)</f>
        <v>34571.5</v>
      </c>
      <c r="L20" s="19">
        <f>L13-K13</f>
        <v>-2262</v>
      </c>
    </row>
    <row r="21" ht="14.25">
      <c r="L21" s="19">
        <f>L12-K12</f>
        <v>-7716</v>
      </c>
    </row>
    <row r="22" spans="9:12" ht="14.25">
      <c r="I22" s="19">
        <f>I12-L12</f>
        <v>9551.600000000006</v>
      </c>
      <c r="L22">
        <f>L21/L12</f>
        <v>-0.11209837227817133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"/>
  <sheetViews>
    <sheetView zoomScalePageLayoutView="0" workbookViewId="0" topLeftCell="C1">
      <selection activeCell="C42" sqref="C42:C43"/>
    </sheetView>
  </sheetViews>
  <sheetFormatPr defaultColWidth="9.00390625" defaultRowHeight="14.25"/>
  <cols>
    <col min="1" max="16384" width="9.00390625" style="21" customWidth="1"/>
  </cols>
  <sheetData>
    <row r="2" ht="15">
      <c r="B2" s="20" t="s">
        <v>86</v>
      </c>
    </row>
    <row r="3" ht="15">
      <c r="B3" s="20" t="s">
        <v>87</v>
      </c>
    </row>
    <row r="4" spans="2:20" ht="15">
      <c r="B4" s="22"/>
      <c r="C4" s="22">
        <v>1995</v>
      </c>
      <c r="D4" s="22">
        <v>1996</v>
      </c>
      <c r="E4" s="22">
        <v>1997</v>
      </c>
      <c r="F4" s="22">
        <v>1998</v>
      </c>
      <c r="G4" s="22">
        <v>1999</v>
      </c>
      <c r="H4" s="22">
        <v>2000</v>
      </c>
      <c r="I4" s="22">
        <v>2001</v>
      </c>
      <c r="J4" s="22">
        <v>2002</v>
      </c>
      <c r="K4" s="22">
        <v>2003</v>
      </c>
      <c r="L4" s="22">
        <v>2004</v>
      </c>
      <c r="M4" s="22">
        <v>2005</v>
      </c>
      <c r="N4" s="22">
        <v>2006</v>
      </c>
      <c r="O4" s="22">
        <v>2007</v>
      </c>
      <c r="P4" s="22">
        <v>2008</v>
      </c>
      <c r="Q4" s="22">
        <v>2009</v>
      </c>
      <c r="R4" s="22">
        <v>2010</v>
      </c>
      <c r="S4" s="22">
        <v>2011</v>
      </c>
      <c r="T4" s="21">
        <v>2012</v>
      </c>
    </row>
    <row r="5" spans="2:19" ht="15">
      <c r="B5" s="22" t="s">
        <v>26</v>
      </c>
      <c r="C5" s="22"/>
      <c r="D5" s="22"/>
      <c r="E5" s="22"/>
      <c r="F5" s="22"/>
      <c r="G5" s="22"/>
      <c r="H5" s="22">
        <v>93950.70770867482</v>
      </c>
      <c r="I5" s="22">
        <v>99018.59957794711</v>
      </c>
      <c r="J5" s="22">
        <v>106995.4366190211</v>
      </c>
      <c r="K5" s="22">
        <v>112010.6031031843</v>
      </c>
      <c r="L5" s="22">
        <v>121246.5032473748</v>
      </c>
      <c r="M5" s="22">
        <v>120577.8458083358</v>
      </c>
      <c r="N5" s="22">
        <v>134867.9304858569</v>
      </c>
      <c r="O5" s="22">
        <v>147508.5367874907</v>
      </c>
      <c r="P5" s="22">
        <v>168317.1426489168</v>
      </c>
      <c r="Q5" s="22">
        <v>177747.8601727707</v>
      </c>
      <c r="R5" s="22">
        <v>160221.8034268576</v>
      </c>
      <c r="S5" s="22">
        <v>151338.2793895991</v>
      </c>
    </row>
    <row r="6" spans="2:19" ht="15">
      <c r="B6" s="22" t="s">
        <v>88</v>
      </c>
      <c r="C6" s="22">
        <v>279336.4956329303</v>
      </c>
      <c r="D6" s="22">
        <v>284834.7237000094</v>
      </c>
      <c r="E6" s="22">
        <v>291287.1208673174</v>
      </c>
      <c r="F6" s="22">
        <v>308025.7871499028</v>
      </c>
      <c r="G6" s="22">
        <v>315879.2561721642</v>
      </c>
      <c r="H6" s="22">
        <v>336319.973850492</v>
      </c>
      <c r="I6" s="22">
        <v>355564.4481663447</v>
      </c>
      <c r="J6" s="22">
        <v>386885.138528178</v>
      </c>
      <c r="K6" s="22">
        <v>399549.4363220399</v>
      </c>
      <c r="L6" s="22">
        <v>430923.1124085609</v>
      </c>
      <c r="M6" s="22">
        <v>456917.4710168043</v>
      </c>
      <c r="N6" s="22">
        <v>513190.4360517184</v>
      </c>
      <c r="O6" s="22">
        <v>566868.29315422</v>
      </c>
      <c r="P6" s="22">
        <v>626204.2447404453</v>
      </c>
      <c r="Q6" s="22">
        <v>679523.4375505843</v>
      </c>
      <c r="R6" s="22">
        <v>673285.9664961474</v>
      </c>
      <c r="S6" s="22">
        <v>668943.3506341119</v>
      </c>
    </row>
    <row r="7" spans="2:19" ht="15">
      <c r="B7" s="22" t="s">
        <v>89</v>
      </c>
      <c r="C7" s="22">
        <v>653162.0687640114</v>
      </c>
      <c r="D7" s="22">
        <v>675511.0122880229</v>
      </c>
      <c r="E7" s="22">
        <v>702838.5749446659</v>
      </c>
      <c r="F7" s="22">
        <v>720474.9482991184</v>
      </c>
      <c r="G7" s="22">
        <v>749106.1089656006</v>
      </c>
      <c r="H7" s="22">
        <v>792398.8466643353</v>
      </c>
      <c r="I7" s="22">
        <v>841178.1201193351</v>
      </c>
      <c r="J7" s="22">
        <v>901473.7064702837</v>
      </c>
      <c r="K7" s="22">
        <v>904196.1467241407</v>
      </c>
      <c r="L7" s="22">
        <v>938069.3252645555</v>
      </c>
      <c r="M7" s="22">
        <v>996769.5398753807</v>
      </c>
      <c r="N7" s="22">
        <v>1054000.598686184</v>
      </c>
      <c r="O7" s="22">
        <v>1111542.721206354</v>
      </c>
      <c r="P7" s="22">
        <v>1167512.512163102</v>
      </c>
      <c r="Q7" s="22">
        <v>1236662.933022767</v>
      </c>
      <c r="R7" s="22">
        <v>1260942.102632402</v>
      </c>
      <c r="S7" s="22">
        <v>1292297.5575633</v>
      </c>
    </row>
    <row r="8" spans="2:19" ht="15">
      <c r="B8" s="22" t="s">
        <v>29</v>
      </c>
      <c r="C8" s="22">
        <v>628744.9429339967</v>
      </c>
      <c r="D8" s="22">
        <v>650006.4146848044</v>
      </c>
      <c r="E8" s="22">
        <v>644589.9606114642</v>
      </c>
      <c r="F8" s="22">
        <v>664088.733853808</v>
      </c>
      <c r="G8" s="22">
        <v>663025.9385226018</v>
      </c>
      <c r="H8" s="22">
        <v>672568.7583603146</v>
      </c>
      <c r="I8" s="22">
        <v>741756.4722891295</v>
      </c>
      <c r="J8" s="22">
        <v>725557.8212415673</v>
      </c>
      <c r="K8" s="22">
        <v>755566.9011171898</v>
      </c>
      <c r="L8" s="22">
        <v>761119.9693052442</v>
      </c>
      <c r="M8" s="22">
        <v>794154.2971559658</v>
      </c>
      <c r="N8" s="22">
        <v>866970.5460703109</v>
      </c>
      <c r="O8" s="22">
        <v>906089.995797111</v>
      </c>
      <c r="P8" s="22">
        <v>970430.0118059686</v>
      </c>
      <c r="Q8" s="22">
        <v>1005980.280787707</v>
      </c>
      <c r="R8" s="22">
        <v>978000.9869706738</v>
      </c>
      <c r="S8" s="22">
        <v>989867.4086561688</v>
      </c>
    </row>
    <row r="9" spans="2:19" ht="15">
      <c r="B9" s="22" t="s">
        <v>90</v>
      </c>
      <c r="C9" s="22"/>
      <c r="D9" s="22">
        <v>514637.41167191</v>
      </c>
      <c r="E9" s="22">
        <v>529126.0609225823</v>
      </c>
      <c r="F9" s="22">
        <v>537692.6905630345</v>
      </c>
      <c r="G9" s="22">
        <v>553292.1499644681</v>
      </c>
      <c r="H9" s="22">
        <v>564322.1546753278</v>
      </c>
      <c r="I9" s="22">
        <v>654780.3047241648</v>
      </c>
      <c r="J9" s="22">
        <v>704239.4584450824</v>
      </c>
      <c r="K9" s="22">
        <v>748929.1004827925</v>
      </c>
      <c r="L9" s="22">
        <v>816610.9041827006</v>
      </c>
      <c r="M9" s="22">
        <v>869330.9880094397</v>
      </c>
      <c r="N9" s="22">
        <v>935512.8802621355</v>
      </c>
      <c r="O9" s="22">
        <v>956424.0799725695</v>
      </c>
      <c r="P9" s="22">
        <v>1054303.507891601</v>
      </c>
      <c r="Q9" s="22">
        <v>1086220.129791686</v>
      </c>
      <c r="R9" s="22">
        <v>1102368.141245116</v>
      </c>
      <c r="S9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B1">
      <selection activeCell="D35" sqref="D35"/>
    </sheetView>
  </sheetViews>
  <sheetFormatPr defaultColWidth="9.00390625" defaultRowHeight="14.25"/>
  <cols>
    <col min="2" max="14" width="14.125" style="0" bestFit="1" customWidth="1"/>
  </cols>
  <sheetData>
    <row r="1" ht="14.25">
      <c r="A1" s="1" t="s">
        <v>0</v>
      </c>
    </row>
    <row r="3" spans="1:2" ht="14.25">
      <c r="A3" s="1" t="s">
        <v>1</v>
      </c>
      <c r="B3" s="2">
        <v>41386.084328703706</v>
      </c>
    </row>
    <row r="4" spans="1:2" ht="14.25">
      <c r="A4" s="1" t="s">
        <v>2</v>
      </c>
      <c r="B4" s="2">
        <v>41395.730310046296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33</v>
      </c>
    </row>
    <row r="8" spans="1:2" ht="14.25">
      <c r="A8" s="1" t="s">
        <v>9</v>
      </c>
      <c r="B8" s="1" t="s">
        <v>10</v>
      </c>
    </row>
    <row r="9" spans="1:2" ht="14.25">
      <c r="A9" s="1" t="s">
        <v>11</v>
      </c>
      <c r="B9" s="1" t="s">
        <v>12</v>
      </c>
    </row>
    <row r="11" spans="1:14" ht="14.25">
      <c r="A11" s="3" t="s">
        <v>13</v>
      </c>
      <c r="B11" s="3" t="s">
        <v>84</v>
      </c>
      <c r="C11" s="3" t="s">
        <v>85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</row>
    <row r="12" spans="1:14" ht="14.25">
      <c r="A12" s="3" t="s">
        <v>34</v>
      </c>
      <c r="B12" s="4">
        <v>358902</v>
      </c>
      <c r="C12" s="4">
        <v>410340</v>
      </c>
      <c r="D12" s="4">
        <v>441985</v>
      </c>
      <c r="E12" s="4">
        <v>479722</v>
      </c>
      <c r="F12" s="4">
        <v>516553</v>
      </c>
      <c r="G12" s="4">
        <v>553033</v>
      </c>
      <c r="H12" s="4">
        <v>586837</v>
      </c>
      <c r="I12" s="4">
        <v>617116</v>
      </c>
      <c r="J12" s="4">
        <v>686738</v>
      </c>
      <c r="K12" s="4">
        <v>719127</v>
      </c>
      <c r="L12" s="4">
        <v>739778</v>
      </c>
      <c r="M12" s="4">
        <v>736941</v>
      </c>
      <c r="N12" s="4">
        <v>747731</v>
      </c>
    </row>
    <row r="14" ht="14.25">
      <c r="A14" s="1" t="s">
        <v>30</v>
      </c>
    </row>
    <row r="15" spans="1:2" ht="14.25">
      <c r="A15" s="1" t="s">
        <v>31</v>
      </c>
      <c r="B15" s="1" t="s">
        <v>32</v>
      </c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"/>
      <c r="B21" s="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"/>
      <c r="B22" s="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"/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"/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"/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5"/>
      <c r="Q29" s="15"/>
    </row>
    <row r="30" spans="1:17" ht="14.25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"/>
      <c r="P36" s="15"/>
      <c r="Q36" s="15"/>
    </row>
    <row r="37" spans="1:17" ht="14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5"/>
      <c r="P37" s="15"/>
      <c r="Q37" s="15"/>
    </row>
    <row r="38" spans="1:17" ht="14.25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5"/>
      <c r="Q38" s="15"/>
    </row>
    <row r="39" spans="1:17" ht="14.2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5"/>
      <c r="P39" s="15"/>
      <c r="Q39" s="15"/>
    </row>
    <row r="40" spans="1:17" ht="14.2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5"/>
      <c r="P40" s="15"/>
      <c r="Q40" s="15"/>
    </row>
    <row r="41" spans="1:17" ht="14.2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0" sqref="C20"/>
    </sheetView>
  </sheetViews>
  <sheetFormatPr defaultColWidth="9.00390625" defaultRowHeight="14.25"/>
  <sheetData>
    <row r="1" ht="14.25">
      <c r="A1" s="1" t="s">
        <v>66</v>
      </c>
    </row>
    <row r="3" spans="1:2" ht="14.25">
      <c r="A3" s="1" t="s">
        <v>1</v>
      </c>
      <c r="B3" s="2">
        <v>41394.84748842593</v>
      </c>
    </row>
    <row r="4" spans="1:2" ht="14.25">
      <c r="A4" s="1" t="s">
        <v>2</v>
      </c>
      <c r="B4" s="2">
        <v>41395.72878655093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67</v>
      </c>
      <c r="B7" s="1" t="s">
        <v>68</v>
      </c>
    </row>
    <row r="8" spans="1:2" ht="14.25">
      <c r="A8" s="1" t="s">
        <v>7</v>
      </c>
      <c r="B8" s="1" t="s">
        <v>83</v>
      </c>
    </row>
    <row r="9" spans="1:2" ht="14.25">
      <c r="A9" s="1" t="s">
        <v>11</v>
      </c>
      <c r="B9" s="1" t="s">
        <v>69</v>
      </c>
    </row>
    <row r="11" spans="1:14" ht="14.25">
      <c r="A11" s="3" t="s">
        <v>13</v>
      </c>
      <c r="B11" s="3" t="s">
        <v>82</v>
      </c>
      <c r="C11" s="3" t="s">
        <v>81</v>
      </c>
      <c r="D11" s="3" t="s">
        <v>70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80</v>
      </c>
    </row>
    <row r="12" spans="1:14" ht="14.25">
      <c r="A12" s="3" t="s">
        <v>34</v>
      </c>
      <c r="B12" s="4">
        <v>100.3</v>
      </c>
      <c r="C12" s="4">
        <v>102</v>
      </c>
      <c r="D12" s="4">
        <v>104.6</v>
      </c>
      <c r="E12" s="4">
        <v>107.1</v>
      </c>
      <c r="F12" s="4">
        <v>110.9</v>
      </c>
      <c r="G12" s="4">
        <v>112.6</v>
      </c>
      <c r="H12" s="4">
        <v>116.6</v>
      </c>
      <c r="I12" s="4">
        <v>118.9</v>
      </c>
      <c r="J12" s="4">
        <v>123.3</v>
      </c>
      <c r="K12" s="4">
        <v>124.4</v>
      </c>
      <c r="L12" s="4">
        <v>127.6</v>
      </c>
      <c r="M12" s="4">
        <v>130.2</v>
      </c>
      <c r="N12" s="4">
        <v>131.8</v>
      </c>
    </row>
    <row r="14" ht="14.25">
      <c r="A14" s="1" t="s">
        <v>30</v>
      </c>
    </row>
    <row r="15" spans="1:2" ht="14.25">
      <c r="A15" s="1" t="s">
        <v>31</v>
      </c>
      <c r="B15" s="1" t="s">
        <v>32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4.25"/>
  <cols>
    <col min="1" max="1" width="37.875" style="6" customWidth="1"/>
    <col min="2" max="11" width="13.625" style="6" customWidth="1"/>
    <col min="12" max="16384" width="9.00390625" style="6" customWidth="1"/>
  </cols>
  <sheetData>
    <row r="1" ht="14.25">
      <c r="A1" s="5" t="s">
        <v>0</v>
      </c>
    </row>
    <row r="2" spans="1:2" ht="14.25">
      <c r="A2" s="5" t="s">
        <v>35</v>
      </c>
      <c r="B2" s="5" t="s">
        <v>4</v>
      </c>
    </row>
    <row r="3" spans="1:2" ht="14.25">
      <c r="A3" s="5" t="s">
        <v>7</v>
      </c>
      <c r="B3" s="5" t="s">
        <v>33</v>
      </c>
    </row>
    <row r="4" spans="1:2" ht="14.25">
      <c r="A4" s="5" t="s">
        <v>9</v>
      </c>
      <c r="B4" s="5" t="s">
        <v>10</v>
      </c>
    </row>
    <row r="5" spans="1:2" ht="14.25">
      <c r="A5" s="5" t="s">
        <v>11</v>
      </c>
      <c r="B5" s="5" t="s">
        <v>12</v>
      </c>
    </row>
    <row r="7" spans="1:11" ht="14.25">
      <c r="A7" s="7" t="s">
        <v>13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</row>
    <row r="8" spans="1:11" ht="14.25">
      <c r="A8" s="7" t="s">
        <v>36</v>
      </c>
      <c r="B8" s="8">
        <v>4634878.7</v>
      </c>
      <c r="C8" s="8">
        <v>4772643.2</v>
      </c>
      <c r="D8" s="8">
        <v>4961440.5</v>
      </c>
      <c r="E8" s="8">
        <v>5177550.2</v>
      </c>
      <c r="F8" s="8">
        <v>5412412.9</v>
      </c>
      <c r="G8" s="8">
        <v>5655997.7</v>
      </c>
      <c r="H8" s="8">
        <v>5873061.8</v>
      </c>
      <c r="I8" s="8">
        <v>5995646.3</v>
      </c>
      <c r="J8" s="8">
        <v>6203492.7</v>
      </c>
      <c r="K8" s="8">
        <v>6200870.6</v>
      </c>
    </row>
    <row r="9" spans="1:11" ht="14.25">
      <c r="A9" s="7" t="s">
        <v>37</v>
      </c>
      <c r="B9" s="8">
        <v>4403061.4</v>
      </c>
      <c r="C9" s="8">
        <v>4540284.3</v>
      </c>
      <c r="D9" s="8">
        <v>4719989</v>
      </c>
      <c r="E9" s="8">
        <v>4895421.6</v>
      </c>
      <c r="F9" s="8">
        <v>5095545.7</v>
      </c>
      <c r="G9" s="8">
        <v>5295027.8</v>
      </c>
      <c r="H9" s="8">
        <v>5456075.7</v>
      </c>
      <c r="I9" s="8">
        <v>5604031.5</v>
      </c>
      <c r="J9" s="8">
        <v>5785515.1</v>
      </c>
      <c r="K9" s="8">
        <v>5777670.6</v>
      </c>
    </row>
    <row r="10" spans="1:11" ht="14.25">
      <c r="A10" s="7" t="s">
        <v>38</v>
      </c>
      <c r="B10" s="8">
        <v>3483263.2</v>
      </c>
      <c r="C10" s="8">
        <v>3621751.6</v>
      </c>
      <c r="D10" s="8">
        <v>3729340.4</v>
      </c>
      <c r="E10" s="8">
        <v>3855905</v>
      </c>
      <c r="F10" s="8">
        <v>3997092.2</v>
      </c>
      <c r="G10" s="8">
        <v>4153974.9</v>
      </c>
      <c r="H10" s="8">
        <v>4356255.3</v>
      </c>
      <c r="I10" s="8">
        <v>4568463.7</v>
      </c>
      <c r="J10" s="8">
        <v>4668758.9</v>
      </c>
      <c r="K10" s="8">
        <v>4650040.4</v>
      </c>
    </row>
    <row r="11" spans="1:11" ht="14.25">
      <c r="A11" s="7" t="s">
        <v>39</v>
      </c>
      <c r="B11" s="8">
        <v>133703.9</v>
      </c>
      <c r="C11" s="8">
        <v>140953.5</v>
      </c>
      <c r="D11" s="8">
        <v>143228.2</v>
      </c>
      <c r="E11" s="8">
        <v>157398.9</v>
      </c>
      <c r="F11" s="8">
        <v>154553.6</v>
      </c>
      <c r="G11" s="8">
        <v>161999.8</v>
      </c>
      <c r="H11" s="8">
        <v>172381.5</v>
      </c>
      <c r="I11" s="8">
        <v>183048.8</v>
      </c>
      <c r="J11" s="8">
        <v>187134</v>
      </c>
      <c r="K11" s="8">
        <v>196694.7</v>
      </c>
    </row>
    <row r="12" spans="1:11" ht="14.25">
      <c r="A12" s="7" t="s">
        <v>40</v>
      </c>
      <c r="B12" s="8">
        <v>13129</v>
      </c>
      <c r="C12" s="8">
        <v>14015.4</v>
      </c>
      <c r="D12" s="8">
        <v>15360.6</v>
      </c>
      <c r="E12" s="8">
        <v>16953.3</v>
      </c>
      <c r="F12" s="8">
        <v>17798.8</v>
      </c>
      <c r="G12" s="8">
        <v>23928.2</v>
      </c>
      <c r="H12" s="8">
        <v>26540.1</v>
      </c>
      <c r="I12" s="8">
        <v>27791.6</v>
      </c>
      <c r="J12" s="8">
        <v>26388.9</v>
      </c>
      <c r="K12" s="8">
        <v>26495.2</v>
      </c>
    </row>
    <row r="13" spans="1:11" ht="14.25">
      <c r="A13" s="7" t="s">
        <v>41</v>
      </c>
      <c r="B13" s="8">
        <v>1170746</v>
      </c>
      <c r="C13" s="8">
        <v>1343996</v>
      </c>
      <c r="D13" s="8">
        <v>1267720</v>
      </c>
      <c r="E13" s="8">
        <v>1340123</v>
      </c>
      <c r="F13" s="8">
        <v>1406993</v>
      </c>
      <c r="G13" s="8">
        <v>1503113</v>
      </c>
      <c r="H13" s="8">
        <v>1583527</v>
      </c>
      <c r="I13" s="8">
        <v>1679551</v>
      </c>
      <c r="J13" s="8">
        <v>1665082</v>
      </c>
      <c r="K13" s="8">
        <v>1651691</v>
      </c>
    </row>
    <row r="14" spans="1:11" ht="14.25">
      <c r="A14" s="7" t="s">
        <v>42</v>
      </c>
      <c r="B14" s="8">
        <v>749210</v>
      </c>
      <c r="C14" s="8">
        <v>771315</v>
      </c>
      <c r="D14" s="8">
        <v>799833</v>
      </c>
      <c r="E14" s="8">
        <v>815718</v>
      </c>
      <c r="F14" s="8">
        <v>841696</v>
      </c>
      <c r="G14" s="8">
        <v>861289</v>
      </c>
      <c r="H14" s="8">
        <v>903263</v>
      </c>
      <c r="I14" s="8">
        <v>966642</v>
      </c>
      <c r="J14" s="8">
        <v>1014512</v>
      </c>
      <c r="K14" s="8">
        <v>1035233</v>
      </c>
    </row>
    <row r="15" spans="1:11" ht="14.25">
      <c r="A15" s="7" t="s">
        <v>43</v>
      </c>
      <c r="B15" s="8">
        <v>1022330</v>
      </c>
      <c r="C15" s="8">
        <v>1040720</v>
      </c>
      <c r="D15" s="8">
        <v>1033600</v>
      </c>
      <c r="E15" s="8">
        <v>1043450</v>
      </c>
      <c r="F15" s="8">
        <v>1049290</v>
      </c>
      <c r="G15" s="8">
        <v>1056760</v>
      </c>
      <c r="H15" s="8">
        <v>1089590</v>
      </c>
      <c r="I15" s="8">
        <v>1142090</v>
      </c>
      <c r="J15" s="8">
        <v>1185750</v>
      </c>
      <c r="K15" s="8">
        <v>1173500</v>
      </c>
    </row>
    <row r="16" spans="1:11" ht="14.25">
      <c r="A16" s="7" t="s">
        <v>44</v>
      </c>
      <c r="B16" s="8">
        <v>2781.4</v>
      </c>
      <c r="C16" s="8">
        <v>3035.6</v>
      </c>
      <c r="D16" s="8">
        <v>3291.4</v>
      </c>
      <c r="E16" s="8">
        <v>3757.1</v>
      </c>
      <c r="F16" s="8">
        <v>4499.7</v>
      </c>
      <c r="G16" s="8">
        <v>5460.2</v>
      </c>
      <c r="H16" s="8">
        <v>6437.6</v>
      </c>
      <c r="I16" s="8">
        <v>6259.7</v>
      </c>
      <c r="J16" s="8">
        <v>5811.1</v>
      </c>
      <c r="K16" s="8">
        <v>6099.5</v>
      </c>
    </row>
    <row r="17" spans="1:11" ht="14.25">
      <c r="A17" s="7" t="s">
        <v>25</v>
      </c>
      <c r="B17" s="8">
        <v>43801.7</v>
      </c>
      <c r="C17" s="8">
        <v>46710.2</v>
      </c>
      <c r="D17" s="8">
        <v>50429.7</v>
      </c>
      <c r="E17" s="8">
        <v>55178.1</v>
      </c>
      <c r="F17" s="8">
        <v>61095.5</v>
      </c>
      <c r="G17" s="8">
        <v>69535</v>
      </c>
      <c r="H17" s="8">
        <v>77072.6</v>
      </c>
      <c r="I17" s="8">
        <v>78415.7</v>
      </c>
      <c r="J17" s="8">
        <v>104181.5</v>
      </c>
      <c r="K17" s="8">
        <v>76220.3</v>
      </c>
    </row>
    <row r="18" spans="1:11" ht="14.25">
      <c r="A18" s="7" t="s">
        <v>26</v>
      </c>
      <c r="B18" s="8">
        <v>70614</v>
      </c>
      <c r="C18" s="8">
        <v>77143</v>
      </c>
      <c r="D18" s="8">
        <v>84333</v>
      </c>
      <c r="E18" s="8">
        <v>86097</v>
      </c>
      <c r="F18" s="8">
        <v>94407</v>
      </c>
      <c r="G18" s="8">
        <v>106009</v>
      </c>
      <c r="H18" s="8">
        <v>117963</v>
      </c>
      <c r="I18" s="8">
        <v>124646</v>
      </c>
      <c r="J18" s="8">
        <v>114106</v>
      </c>
      <c r="K18" s="8">
        <v>107769</v>
      </c>
    </row>
    <row r="19" spans="1:11" ht="14.25">
      <c r="A19" s="7" t="s">
        <v>27</v>
      </c>
      <c r="B19" s="8">
        <v>283741</v>
      </c>
      <c r="C19" s="8">
        <v>300783</v>
      </c>
      <c r="D19" s="8">
        <v>327161</v>
      </c>
      <c r="E19" s="8">
        <v>349501</v>
      </c>
      <c r="F19" s="8">
        <v>377958</v>
      </c>
      <c r="G19" s="8">
        <v>412963</v>
      </c>
      <c r="H19" s="8">
        <v>450948</v>
      </c>
      <c r="I19" s="8">
        <v>484759</v>
      </c>
      <c r="J19" s="8">
        <v>479645</v>
      </c>
      <c r="K19" s="8">
        <v>468505</v>
      </c>
    </row>
    <row r="20" spans="1:11" s="11" customFormat="1" ht="14.25">
      <c r="A20" s="9" t="s">
        <v>28</v>
      </c>
      <c r="B20" s="10">
        <v>815804</v>
      </c>
      <c r="C20" s="10">
        <v>847955</v>
      </c>
      <c r="D20" s="10">
        <v>881765</v>
      </c>
      <c r="E20" s="10">
        <v>920348</v>
      </c>
      <c r="F20" s="10">
        <v>952566.2</v>
      </c>
      <c r="G20" s="10">
        <v>992618.8</v>
      </c>
      <c r="H20" s="10">
        <v>1030023</v>
      </c>
      <c r="I20" s="10">
        <v>1070584</v>
      </c>
      <c r="J20" s="10">
        <v>1095604</v>
      </c>
      <c r="K20" s="10">
        <v>1118468</v>
      </c>
    </row>
    <row r="21" spans="1:11" ht="14.25">
      <c r="A21" s="7" t="s">
        <v>29</v>
      </c>
      <c r="B21" s="8">
        <v>613403</v>
      </c>
      <c r="C21" s="8">
        <v>645124</v>
      </c>
      <c r="D21" s="8">
        <v>664298</v>
      </c>
      <c r="E21" s="8">
        <v>688251</v>
      </c>
      <c r="F21" s="8">
        <v>723375</v>
      </c>
      <c r="G21" s="8">
        <v>740269</v>
      </c>
      <c r="H21" s="8">
        <v>765537</v>
      </c>
      <c r="I21" s="8">
        <v>788361</v>
      </c>
      <c r="J21" s="8">
        <v>784470</v>
      </c>
      <c r="K21" s="8">
        <v>788735</v>
      </c>
    </row>
    <row r="22" spans="1:11" ht="14.25">
      <c r="A22" s="7" t="s">
        <v>45</v>
      </c>
      <c r="B22" s="8">
        <v>4357.3</v>
      </c>
      <c r="C22" s="8">
        <v>5182.4</v>
      </c>
      <c r="D22" s="8">
        <v>5311.3</v>
      </c>
      <c r="E22" s="8">
        <v>5779.1</v>
      </c>
      <c r="F22" s="8">
        <v>6144.6</v>
      </c>
      <c r="G22" s="8">
        <v>6542.4</v>
      </c>
      <c r="H22" s="8">
        <v>7228</v>
      </c>
      <c r="I22" s="8">
        <v>7794.3</v>
      </c>
      <c r="J22" s="8">
        <v>8035.9</v>
      </c>
      <c r="K22" s="8">
        <v>8401.1</v>
      </c>
    </row>
    <row r="23" spans="1:11" ht="14.25">
      <c r="A23" s="7" t="s">
        <v>46</v>
      </c>
      <c r="B23" s="8">
        <v>2052.5</v>
      </c>
      <c r="C23" s="8">
        <v>2223.6</v>
      </c>
      <c r="D23" s="8">
        <v>2664.1</v>
      </c>
      <c r="E23" s="8">
        <v>3225.2</v>
      </c>
      <c r="F23" s="8">
        <v>4263.2</v>
      </c>
      <c r="G23" s="8">
        <v>5292.3</v>
      </c>
      <c r="H23" s="8">
        <v>6286.9</v>
      </c>
      <c r="I23" s="8">
        <v>5804</v>
      </c>
      <c r="J23" s="8">
        <v>5586.5</v>
      </c>
      <c r="K23" s="8">
        <v>5535</v>
      </c>
    </row>
    <row r="24" spans="1:11" ht="14.25">
      <c r="A24" s="7" t="s">
        <v>47</v>
      </c>
      <c r="B24" s="8">
        <v>18100.3</v>
      </c>
      <c r="C24" s="8">
        <v>18908.5</v>
      </c>
      <c r="D24" s="8">
        <v>20925.5</v>
      </c>
      <c r="E24" s="8">
        <v>24060.5</v>
      </c>
      <c r="F24" s="8">
        <v>27846</v>
      </c>
      <c r="G24" s="8">
        <v>34367.4</v>
      </c>
      <c r="H24" s="8">
        <v>41680</v>
      </c>
      <c r="I24" s="8">
        <v>40218.1</v>
      </c>
      <c r="J24" s="8">
        <v>38905.9</v>
      </c>
      <c r="K24" s="8">
        <v>39742.3</v>
      </c>
    </row>
    <row r="25" spans="1:11" ht="14.25">
      <c r="A25" s="7" t="s">
        <v>48</v>
      </c>
      <c r="B25" s="8">
        <v>9963.6</v>
      </c>
      <c r="C25" s="8">
        <v>10793.7</v>
      </c>
      <c r="D25" s="8">
        <v>11683.6</v>
      </c>
      <c r="E25" s="8">
        <v>12573.2</v>
      </c>
      <c r="F25" s="8">
        <v>13084.9</v>
      </c>
      <c r="G25" s="8">
        <v>13596.5</v>
      </c>
      <c r="H25" s="8">
        <v>14637.7</v>
      </c>
      <c r="I25" s="8">
        <v>16080.4</v>
      </c>
      <c r="J25" s="8">
        <v>17085.2</v>
      </c>
      <c r="K25" s="8">
        <v>17987.7</v>
      </c>
    </row>
    <row r="26" spans="1:11" ht="14.25">
      <c r="A26" s="7" t="s">
        <v>49</v>
      </c>
      <c r="B26" s="8">
        <v>8818946</v>
      </c>
      <c r="C26" s="8">
        <v>9305356</v>
      </c>
      <c r="D26" s="8">
        <v>10137591</v>
      </c>
      <c r="E26" s="8">
        <v>11032047</v>
      </c>
      <c r="F26" s="8">
        <v>12355419</v>
      </c>
      <c r="G26" s="8">
        <v>12668672</v>
      </c>
      <c r="H26" s="8">
        <v>13063142</v>
      </c>
      <c r="I26" s="8">
        <v>13165033</v>
      </c>
      <c r="J26" s="8">
        <v>13231191</v>
      </c>
      <c r="K26" s="8">
        <v>13703311.7</v>
      </c>
    </row>
    <row r="27" spans="1:11" ht="14.25">
      <c r="A27" s="7" t="s">
        <v>50</v>
      </c>
      <c r="B27" s="8">
        <v>1847</v>
      </c>
      <c r="C27" s="8">
        <v>2101.3</v>
      </c>
      <c r="D27" s="8">
        <v>2047.8</v>
      </c>
      <c r="E27" s="8">
        <v>2150.7</v>
      </c>
      <c r="F27" s="8">
        <v>2246.3</v>
      </c>
      <c r="G27" s="8">
        <v>2328.8</v>
      </c>
      <c r="H27" s="8">
        <v>2567.7</v>
      </c>
      <c r="I27" s="8">
        <v>2528.3</v>
      </c>
      <c r="J27" s="8">
        <v>2649</v>
      </c>
      <c r="K27" s="8">
        <v>2746.5</v>
      </c>
    </row>
    <row r="28" spans="1:11" ht="14.25">
      <c r="A28" s="7" t="s">
        <v>51</v>
      </c>
      <c r="B28" s="8">
        <v>214960</v>
      </c>
      <c r="C28" s="8">
        <v>224621</v>
      </c>
      <c r="D28" s="8">
        <v>226403</v>
      </c>
      <c r="E28" s="8">
        <v>229965</v>
      </c>
      <c r="F28" s="8">
        <v>246028</v>
      </c>
      <c r="G28" s="8">
        <v>258843</v>
      </c>
      <c r="H28" s="8">
        <v>274781</v>
      </c>
      <c r="I28" s="8">
        <v>294424</v>
      </c>
      <c r="J28" s="8">
        <v>301236</v>
      </c>
      <c r="K28" s="8">
        <v>301756</v>
      </c>
    </row>
    <row r="29" spans="1:11" ht="14.25">
      <c r="A29" s="7" t="s">
        <v>52</v>
      </c>
      <c r="B29" s="8">
        <v>111750.8</v>
      </c>
      <c r="C29" s="8">
        <v>115470.2</v>
      </c>
      <c r="D29" s="8">
        <v>126173.1</v>
      </c>
      <c r="E29" s="8">
        <v>122585.3</v>
      </c>
      <c r="F29" s="8">
        <v>127293.3</v>
      </c>
      <c r="G29" s="8">
        <v>133180.4</v>
      </c>
      <c r="H29" s="8">
        <v>139493.9</v>
      </c>
      <c r="I29" s="8">
        <v>145360.2</v>
      </c>
      <c r="J29" s="8">
        <v>150587.6</v>
      </c>
      <c r="K29" s="8">
        <v>152040.2</v>
      </c>
    </row>
    <row r="30" spans="1:11" ht="14.25">
      <c r="A30" s="7" t="s">
        <v>53</v>
      </c>
      <c r="B30" s="8">
        <v>357858</v>
      </c>
      <c r="C30" s="8">
        <v>376698</v>
      </c>
      <c r="D30" s="8">
        <v>394070</v>
      </c>
      <c r="E30" s="8">
        <v>427147</v>
      </c>
      <c r="F30" s="8">
        <v>464977</v>
      </c>
      <c r="G30" s="8">
        <v>496428</v>
      </c>
      <c r="H30" s="8">
        <v>550904</v>
      </c>
      <c r="I30" s="8">
        <v>598875</v>
      </c>
      <c r="J30" s="8">
        <v>642957</v>
      </c>
      <c r="K30" s="8">
        <v>665078</v>
      </c>
    </row>
    <row r="31" spans="1:11" ht="14.25">
      <c r="A31" s="7" t="s">
        <v>54</v>
      </c>
      <c r="B31" s="8">
        <v>60526.7</v>
      </c>
      <c r="C31" s="8">
        <v>64105</v>
      </c>
      <c r="D31" s="8">
        <v>67822.5</v>
      </c>
      <c r="E31" s="8">
        <v>71830.3</v>
      </c>
      <c r="F31" s="8">
        <v>72735.7</v>
      </c>
      <c r="G31" s="8">
        <v>75112.7</v>
      </c>
      <c r="H31" s="8">
        <v>77055.3</v>
      </c>
      <c r="I31" s="8">
        <v>83842.4</v>
      </c>
      <c r="J31" s="8">
        <v>88502.4</v>
      </c>
      <c r="K31" s="8">
        <v>83615</v>
      </c>
    </row>
    <row r="32" spans="1:11" ht="14.25">
      <c r="A32" s="7" t="s">
        <v>55</v>
      </c>
      <c r="B32" s="8">
        <v>53221.1</v>
      </c>
      <c r="C32" s="8">
        <v>66046.7</v>
      </c>
      <c r="D32" s="8">
        <v>83003</v>
      </c>
      <c r="E32" s="8">
        <v>97069</v>
      </c>
      <c r="F32" s="8">
        <v>122500</v>
      </c>
      <c r="G32" s="8">
        <v>159062.7</v>
      </c>
      <c r="H32" s="8">
        <v>202196.8</v>
      </c>
      <c r="I32" s="8">
        <v>205997.9</v>
      </c>
      <c r="J32" s="8">
        <v>210083.5</v>
      </c>
      <c r="K32" s="8">
        <v>218159.5</v>
      </c>
    </row>
    <row r="33" spans="1:11" ht="14.25">
      <c r="A33" s="7" t="s">
        <v>56</v>
      </c>
      <c r="B33" s="8">
        <v>10716.6</v>
      </c>
      <c r="C33" s="8">
        <v>11649.1</v>
      </c>
      <c r="D33" s="8">
        <v>12421.6</v>
      </c>
      <c r="E33" s="8">
        <v>13011.4</v>
      </c>
      <c r="F33" s="8">
        <v>13838.7</v>
      </c>
      <c r="G33" s="8">
        <v>14680.8</v>
      </c>
      <c r="H33" s="8">
        <v>16491.6</v>
      </c>
      <c r="I33" s="8">
        <v>17403.1</v>
      </c>
      <c r="J33" s="8">
        <v>17797.2</v>
      </c>
      <c r="K33" s="8">
        <v>18148.6</v>
      </c>
    </row>
    <row r="34" spans="1:11" ht="14.25">
      <c r="A34" s="7" t="s">
        <v>57</v>
      </c>
      <c r="B34" s="8">
        <v>16584.9</v>
      </c>
      <c r="C34" s="8">
        <v>16298.7</v>
      </c>
      <c r="D34" s="8">
        <v>17014.1</v>
      </c>
      <c r="E34" s="8">
        <v>18730.2</v>
      </c>
      <c r="F34" s="8">
        <v>20087.5</v>
      </c>
      <c r="G34" s="8">
        <v>21022.1</v>
      </c>
      <c r="H34" s="8">
        <v>23339.5</v>
      </c>
      <c r="I34" s="8">
        <v>26078.9</v>
      </c>
      <c r="J34" s="8">
        <v>26329</v>
      </c>
      <c r="K34" s="8">
        <v>25823.8</v>
      </c>
    </row>
    <row r="35" spans="1:11" ht="14.25">
      <c r="A35" s="7" t="s">
        <v>58</v>
      </c>
      <c r="B35" s="8">
        <v>70444</v>
      </c>
      <c r="C35" s="8">
        <v>73255</v>
      </c>
      <c r="D35" s="8">
        <v>76498</v>
      </c>
      <c r="E35" s="8">
        <v>79325</v>
      </c>
      <c r="F35" s="8">
        <v>81619</v>
      </c>
      <c r="G35" s="8">
        <v>85295</v>
      </c>
      <c r="H35" s="8">
        <v>91556</v>
      </c>
      <c r="I35" s="8">
        <v>96788</v>
      </c>
      <c r="J35" s="8">
        <v>99835</v>
      </c>
      <c r="K35" s="8">
        <v>103530</v>
      </c>
    </row>
    <row r="36" spans="1:11" ht="14.25">
      <c r="A36" s="7" t="s">
        <v>59</v>
      </c>
      <c r="B36" s="8">
        <v>1358565</v>
      </c>
      <c r="C36" s="8">
        <v>1416768</v>
      </c>
      <c r="D36" s="8">
        <v>1441640</v>
      </c>
      <c r="E36" s="8">
        <v>1491382</v>
      </c>
      <c r="F36" s="8">
        <v>1552128</v>
      </c>
      <c r="G36" s="8">
        <v>1592807</v>
      </c>
      <c r="H36" s="8">
        <v>1657889</v>
      </c>
      <c r="I36" s="8">
        <v>1706362</v>
      </c>
      <c r="J36" s="8">
        <v>1747770</v>
      </c>
      <c r="K36" s="8">
        <v>1792738</v>
      </c>
    </row>
    <row r="37" spans="1:11" ht="14.25">
      <c r="A37" s="7" t="s">
        <v>34</v>
      </c>
      <c r="B37" s="8">
        <v>442000</v>
      </c>
      <c r="C37" s="8">
        <v>479946</v>
      </c>
      <c r="D37" s="8">
        <v>516520</v>
      </c>
      <c r="E37" s="8">
        <v>553045</v>
      </c>
      <c r="F37" s="8">
        <v>586956</v>
      </c>
      <c r="G37" s="8">
        <v>616626</v>
      </c>
      <c r="H37" s="8">
        <v>685969</v>
      </c>
      <c r="I37" s="8">
        <v>717320</v>
      </c>
      <c r="J37" s="8">
        <v>735938</v>
      </c>
      <c r="K37" s="8">
        <v>738885</v>
      </c>
    </row>
    <row r="38" spans="1:11" ht="14.25">
      <c r="A38" s="7" t="s">
        <v>60</v>
      </c>
      <c r="B38" s="8">
        <v>361312.9</v>
      </c>
      <c r="C38" s="8">
        <v>383782.3</v>
      </c>
      <c r="D38" s="8">
        <v>409198.3</v>
      </c>
      <c r="E38" s="8">
        <v>433346.4</v>
      </c>
      <c r="F38" s="8">
        <v>486616</v>
      </c>
      <c r="G38" s="8">
        <v>553093.9</v>
      </c>
      <c r="H38" s="8">
        <v>853725.3</v>
      </c>
      <c r="I38" s="8">
        <v>763326.9</v>
      </c>
      <c r="J38" s="8">
        <v>791879.7</v>
      </c>
      <c r="K38" s="8">
        <v>751048.3</v>
      </c>
    </row>
    <row r="39" spans="1:11" ht="14.25">
      <c r="A39" s="7" t="s">
        <v>61</v>
      </c>
      <c r="B39" s="8">
        <v>721040</v>
      </c>
      <c r="C39" s="8">
        <v>766788</v>
      </c>
      <c r="D39" s="8">
        <v>790980</v>
      </c>
      <c r="E39" s="8">
        <v>818812</v>
      </c>
      <c r="F39" s="8">
        <v>873144</v>
      </c>
      <c r="G39" s="8">
        <v>930372</v>
      </c>
      <c r="H39" s="8">
        <v>1018108</v>
      </c>
      <c r="I39" s="8">
        <v>1101033</v>
      </c>
      <c r="J39" s="8">
        <v>1148192.8</v>
      </c>
      <c r="K39" s="8">
        <v>1209623</v>
      </c>
    </row>
    <row r="40" spans="1:11" ht="14.25">
      <c r="A40" s="7" t="s">
        <v>62</v>
      </c>
      <c r="B40" s="8">
        <v>157030.4</v>
      </c>
      <c r="C40" s="8">
        <v>159274.2</v>
      </c>
      <c r="D40" s="8">
        <v>162256.7</v>
      </c>
      <c r="E40" s="8">
        <v>163570.1</v>
      </c>
      <c r="F40" s="8">
        <v>164255.3</v>
      </c>
      <c r="G40" s="8">
        <v>168432.1</v>
      </c>
      <c r="H40" s="8">
        <v>176446.7</v>
      </c>
      <c r="I40" s="8">
        <v>182906.8</v>
      </c>
      <c r="J40" s="8">
        <v>188136.6</v>
      </c>
      <c r="K40" s="12" t="s">
        <v>31</v>
      </c>
    </row>
    <row r="42" ht="14.25">
      <c r="A42" s="5" t="s">
        <v>63</v>
      </c>
    </row>
    <row r="43" spans="1:2" ht="14.25">
      <c r="A43" s="5" t="s">
        <v>64</v>
      </c>
      <c r="B43" s="5" t="s">
        <v>65</v>
      </c>
    </row>
    <row r="44" spans="1:2" ht="14.25">
      <c r="A44" s="5" t="s">
        <v>31</v>
      </c>
      <c r="B44" s="5" t="s">
        <v>32</v>
      </c>
    </row>
    <row r="47" spans="2:11" ht="14.25">
      <c r="B47" s="6">
        <v>2002</v>
      </c>
      <c r="C47" s="6">
        <v>2003</v>
      </c>
      <c r="D47" s="6">
        <v>2004</v>
      </c>
      <c r="E47" s="6">
        <v>2005</v>
      </c>
      <c r="F47" s="6">
        <v>2006</v>
      </c>
      <c r="G47" s="6">
        <v>2007</v>
      </c>
      <c r="H47" s="6">
        <v>2008</v>
      </c>
      <c r="I47" s="6">
        <v>2009</v>
      </c>
      <c r="J47" s="6">
        <v>2010</v>
      </c>
      <c r="K47" s="6">
        <v>2011</v>
      </c>
    </row>
    <row r="48" spans="1:11" ht="14.25">
      <c r="A48" s="9" t="s">
        <v>28</v>
      </c>
      <c r="B48" s="10">
        <v>815.804</v>
      </c>
      <c r="C48" s="10">
        <v>847.955</v>
      </c>
      <c r="D48" s="10">
        <v>881.765</v>
      </c>
      <c r="E48" s="10">
        <v>920.348</v>
      </c>
      <c r="F48" s="10">
        <v>952.5662</v>
      </c>
      <c r="G48" s="10">
        <v>992.6188000000001</v>
      </c>
      <c r="H48" s="10">
        <v>1030.023</v>
      </c>
      <c r="I48" s="10">
        <v>1070.584</v>
      </c>
      <c r="J48" s="10">
        <v>1095.604</v>
      </c>
      <c r="K48" s="10">
        <v>1118.468</v>
      </c>
    </row>
    <row r="49" spans="1:11" ht="14.25">
      <c r="A49" s="7" t="s">
        <v>29</v>
      </c>
      <c r="B49" s="8">
        <v>613.403</v>
      </c>
      <c r="C49" s="8">
        <v>645.124</v>
      </c>
      <c r="D49" s="8">
        <v>664.298</v>
      </c>
      <c r="E49" s="8">
        <v>688.251</v>
      </c>
      <c r="F49" s="8">
        <v>723.375</v>
      </c>
      <c r="G49" s="8">
        <v>740.269</v>
      </c>
      <c r="H49" s="8">
        <v>765.537</v>
      </c>
      <c r="I49" s="8">
        <v>788.361</v>
      </c>
      <c r="J49" s="8">
        <v>784.47</v>
      </c>
      <c r="K49" s="8">
        <v>788.735</v>
      </c>
    </row>
    <row r="50" spans="1:11" ht="14.25">
      <c r="A50" s="7" t="s">
        <v>26</v>
      </c>
      <c r="B50" s="8">
        <v>70.614</v>
      </c>
      <c r="C50" s="8">
        <v>77.143</v>
      </c>
      <c r="D50" s="8">
        <v>84.333</v>
      </c>
      <c r="E50" s="8">
        <v>86.097</v>
      </c>
      <c r="F50" s="8">
        <v>94.407</v>
      </c>
      <c r="G50" s="8">
        <v>106.009</v>
      </c>
      <c r="H50" s="8">
        <v>117.963</v>
      </c>
      <c r="I50" s="8">
        <v>124.646</v>
      </c>
      <c r="J50" s="8">
        <v>114.106</v>
      </c>
      <c r="K50" s="8">
        <v>107.769</v>
      </c>
    </row>
    <row r="51" spans="1:11" ht="14.25">
      <c r="A51" s="7" t="s">
        <v>27</v>
      </c>
      <c r="B51" s="8">
        <v>283.741</v>
      </c>
      <c r="C51" s="8">
        <v>300.783</v>
      </c>
      <c r="D51" s="8">
        <v>327.161</v>
      </c>
      <c r="E51" s="8">
        <v>349.501</v>
      </c>
      <c r="F51" s="8">
        <v>377.958</v>
      </c>
      <c r="G51" s="8">
        <v>412.963</v>
      </c>
      <c r="H51" s="8">
        <v>450.948</v>
      </c>
      <c r="I51" s="8">
        <v>484.759</v>
      </c>
      <c r="J51" s="8">
        <v>479.645</v>
      </c>
      <c r="K51" s="8">
        <v>468.505</v>
      </c>
    </row>
    <row r="52" spans="1:11" ht="14.25">
      <c r="A52" s="7" t="s">
        <v>34</v>
      </c>
      <c r="B52" s="8">
        <v>442</v>
      </c>
      <c r="C52" s="8">
        <v>479.946</v>
      </c>
      <c r="D52" s="8">
        <v>516.52</v>
      </c>
      <c r="E52" s="8">
        <v>553.045</v>
      </c>
      <c r="F52" s="8">
        <v>586.956</v>
      </c>
      <c r="G52" s="8">
        <v>616.626</v>
      </c>
      <c r="H52" s="8">
        <v>685.969</v>
      </c>
      <c r="I52" s="8">
        <v>717.32</v>
      </c>
      <c r="J52" s="8">
        <v>735.938</v>
      </c>
      <c r="K52" s="8">
        <v>738.885</v>
      </c>
    </row>
    <row r="53" spans="1:11" ht="14.25">
      <c r="A53" s="7" t="s">
        <v>25</v>
      </c>
      <c r="B53" s="8">
        <v>43.8017</v>
      </c>
      <c r="C53" s="8">
        <v>46.7102</v>
      </c>
      <c r="D53" s="8">
        <v>50.4297</v>
      </c>
      <c r="E53" s="8">
        <v>55.1781</v>
      </c>
      <c r="F53" s="8">
        <v>61.0955</v>
      </c>
      <c r="G53" s="8">
        <v>69.535</v>
      </c>
      <c r="H53" s="8">
        <v>77.07260000000001</v>
      </c>
      <c r="I53" s="8">
        <v>78.4157</v>
      </c>
      <c r="J53" s="8">
        <v>104.1815</v>
      </c>
      <c r="K53" s="8">
        <v>76.22030000000001</v>
      </c>
    </row>
    <row r="55" spans="2:11" ht="14.25">
      <c r="B55" s="6">
        <f>B48/1000</f>
        <v>0.815804</v>
      </c>
      <c r="C55" s="6">
        <f aca="true" t="shared" si="0" ref="C55:K55">C48/1000</f>
        <v>0.847955</v>
      </c>
      <c r="D55" s="6">
        <f t="shared" si="0"/>
        <v>0.881765</v>
      </c>
      <c r="E55" s="6">
        <f t="shared" si="0"/>
        <v>0.9203479999999999</v>
      </c>
      <c r="F55" s="6">
        <f t="shared" si="0"/>
        <v>0.9525662</v>
      </c>
      <c r="G55" s="6">
        <f t="shared" si="0"/>
        <v>0.9926188</v>
      </c>
      <c r="H55" s="6">
        <f t="shared" si="0"/>
        <v>1.030023</v>
      </c>
      <c r="I55" s="6">
        <f t="shared" si="0"/>
        <v>1.070584</v>
      </c>
      <c r="J55" s="6">
        <f t="shared" si="0"/>
        <v>1.095604</v>
      </c>
      <c r="K55" s="6">
        <f t="shared" si="0"/>
        <v>1.118468</v>
      </c>
    </row>
    <row r="56" spans="2:11" ht="14.25">
      <c r="B56" s="6">
        <f aca="true" t="shared" si="1" ref="B56:K60">B49/1000</f>
        <v>0.613403</v>
      </c>
      <c r="C56" s="6">
        <f t="shared" si="1"/>
        <v>0.645124</v>
      </c>
      <c r="D56" s="6">
        <f t="shared" si="1"/>
        <v>0.664298</v>
      </c>
      <c r="E56" s="6">
        <f t="shared" si="1"/>
        <v>0.688251</v>
      </c>
      <c r="F56" s="6">
        <f t="shared" si="1"/>
        <v>0.723375</v>
      </c>
      <c r="G56" s="6">
        <f t="shared" si="1"/>
        <v>0.740269</v>
      </c>
      <c r="H56" s="6">
        <f t="shared" si="1"/>
        <v>0.765537</v>
      </c>
      <c r="I56" s="6">
        <f t="shared" si="1"/>
        <v>0.788361</v>
      </c>
      <c r="J56" s="6">
        <f t="shared" si="1"/>
        <v>0.78447</v>
      </c>
      <c r="K56" s="6">
        <f t="shared" si="1"/>
        <v>0.788735</v>
      </c>
    </row>
    <row r="57" spans="2:11" ht="14.25">
      <c r="B57" s="6">
        <f t="shared" si="1"/>
        <v>0.07061400000000001</v>
      </c>
      <c r="C57" s="6">
        <f t="shared" si="1"/>
        <v>0.077143</v>
      </c>
      <c r="D57" s="6">
        <f t="shared" si="1"/>
        <v>0.084333</v>
      </c>
      <c r="E57" s="6">
        <f t="shared" si="1"/>
        <v>0.08609699999999999</v>
      </c>
      <c r="F57" s="6">
        <f t="shared" si="1"/>
        <v>0.09440699999999999</v>
      </c>
      <c r="G57" s="6">
        <f t="shared" si="1"/>
        <v>0.106009</v>
      </c>
      <c r="H57" s="6">
        <f t="shared" si="1"/>
        <v>0.117963</v>
      </c>
      <c r="I57" s="6">
        <f t="shared" si="1"/>
        <v>0.124646</v>
      </c>
      <c r="J57" s="6">
        <f t="shared" si="1"/>
        <v>0.114106</v>
      </c>
      <c r="K57" s="6">
        <f t="shared" si="1"/>
        <v>0.107769</v>
      </c>
    </row>
    <row r="58" spans="2:11" ht="14.25">
      <c r="B58" s="6">
        <f t="shared" si="1"/>
        <v>0.28374099999999997</v>
      </c>
      <c r="C58" s="6">
        <f t="shared" si="1"/>
        <v>0.300783</v>
      </c>
      <c r="D58" s="6">
        <f t="shared" si="1"/>
        <v>0.327161</v>
      </c>
      <c r="E58" s="6">
        <f t="shared" si="1"/>
        <v>0.34950099999999995</v>
      </c>
      <c r="F58" s="6">
        <f t="shared" si="1"/>
        <v>0.377958</v>
      </c>
      <c r="G58" s="6">
        <f t="shared" si="1"/>
        <v>0.412963</v>
      </c>
      <c r="H58" s="6">
        <f t="shared" si="1"/>
        <v>0.45094799999999996</v>
      </c>
      <c r="I58" s="6">
        <f t="shared" si="1"/>
        <v>0.484759</v>
      </c>
      <c r="J58" s="6">
        <f t="shared" si="1"/>
        <v>0.479645</v>
      </c>
      <c r="K58" s="6">
        <f t="shared" si="1"/>
        <v>0.468505</v>
      </c>
    </row>
    <row r="59" spans="2:11" ht="14.25">
      <c r="B59" s="6">
        <f t="shared" si="1"/>
        <v>0.442</v>
      </c>
      <c r="C59" s="6">
        <f t="shared" si="1"/>
        <v>0.47994600000000004</v>
      </c>
      <c r="D59" s="6">
        <f t="shared" si="1"/>
        <v>0.51652</v>
      </c>
      <c r="E59" s="6">
        <f t="shared" si="1"/>
        <v>0.553045</v>
      </c>
      <c r="F59" s="6">
        <f t="shared" si="1"/>
        <v>0.586956</v>
      </c>
      <c r="G59" s="6">
        <f t="shared" si="1"/>
        <v>0.616626</v>
      </c>
      <c r="H59" s="6">
        <f t="shared" si="1"/>
        <v>0.685969</v>
      </c>
      <c r="I59" s="6">
        <f t="shared" si="1"/>
        <v>0.7173200000000001</v>
      </c>
      <c r="J59" s="6">
        <f t="shared" si="1"/>
        <v>0.735938</v>
      </c>
      <c r="K59" s="6">
        <f t="shared" si="1"/>
        <v>0.738885</v>
      </c>
    </row>
    <row r="60" spans="2:11" ht="14.25">
      <c r="B60" s="6">
        <f>B53/1000</f>
        <v>0.0438017</v>
      </c>
      <c r="C60" s="6">
        <f t="shared" si="1"/>
        <v>0.0467102</v>
      </c>
      <c r="D60" s="6">
        <f t="shared" si="1"/>
        <v>0.050429699999999994</v>
      </c>
      <c r="E60" s="6">
        <f t="shared" si="1"/>
        <v>0.0551781</v>
      </c>
      <c r="F60" s="6">
        <f t="shared" si="1"/>
        <v>0.061095500000000004</v>
      </c>
      <c r="G60" s="6">
        <f t="shared" si="1"/>
        <v>0.069535</v>
      </c>
      <c r="H60" s="6">
        <f t="shared" si="1"/>
        <v>0.0770726</v>
      </c>
      <c r="I60" s="6">
        <f t="shared" si="1"/>
        <v>0.0784157</v>
      </c>
      <c r="J60" s="6">
        <f t="shared" si="1"/>
        <v>0.1041815</v>
      </c>
      <c r="K60" s="6">
        <f t="shared" si="1"/>
        <v>0.0762203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Rizqi Rachmat</cp:lastModifiedBy>
  <cp:lastPrinted>2013-06-03T21:48:39Z</cp:lastPrinted>
  <dcterms:created xsi:type="dcterms:W3CDTF">2013-05-01T13:35:25Z</dcterms:created>
  <dcterms:modified xsi:type="dcterms:W3CDTF">2013-06-05T20:43:16Z</dcterms:modified>
  <cp:category/>
  <cp:version/>
  <cp:contentType/>
  <cp:contentStatus/>
</cp:coreProperties>
</file>