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8445" activeTab="1"/>
  </bookViews>
  <sheets>
    <sheet name="Comparisons" sheetId="1" r:id="rId1"/>
    <sheet name="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jbroughel</author>
  </authors>
  <commentList>
    <comment ref="K18" authorId="0">
      <text>
        <r>
          <rPr>
            <b/>
            <sz val="9"/>
            <rFont val="Tahoma"/>
            <family val="2"/>
          </rPr>
          <t>jbroughel:</t>
        </r>
        <r>
          <rPr>
            <sz val="9"/>
            <rFont val="Tahoma"/>
            <family val="2"/>
          </rPr>
          <t xml:space="preserve">
source: bea
http://www.bea.gov/national/nipaweb/TableView.asp?SelectedTable=4&amp;ViewSeries=NO&amp;Java=no&amp;Request3Place=N&amp;3Place=N&amp;FromView=YES&amp;Freq=Year&amp;FirstYear=2000&amp;LastYear=2010&amp;3Place=N&amp;Update=Update&amp;JavaBox=no</t>
        </r>
      </text>
    </comment>
  </commentList>
</comments>
</file>

<file path=xl/comments2.xml><?xml version="1.0" encoding="utf-8"?>
<comments xmlns="http://schemas.openxmlformats.org/spreadsheetml/2006/main">
  <authors>
    <author>jbroughel</author>
  </authors>
  <commentList>
    <comment ref="CF13" authorId="0">
      <text>
        <r>
          <rPr>
            <b/>
            <sz val="9"/>
            <rFont val="Tahoma"/>
            <family val="2"/>
          </rPr>
          <t>jbroughel:</t>
        </r>
        <r>
          <rPr>
            <sz val="9"/>
            <rFont val="Tahoma"/>
            <family val="2"/>
          </rPr>
          <t xml:space="preserve">
Interim Final Rule with Request
for Comment.</t>
        </r>
      </text>
    </comment>
  </commentList>
</comments>
</file>

<file path=xl/sharedStrings.xml><?xml version="1.0" encoding="utf-8"?>
<sst xmlns="http://schemas.openxmlformats.org/spreadsheetml/2006/main" count="790" uniqueCount="534">
  <si>
    <t>Year_08</t>
  </si>
  <si>
    <t>Car and Light Truck Corporate Average Fuel Economy 2011-2015</t>
  </si>
  <si>
    <t>2127-AK29</t>
  </si>
  <si>
    <t>DOT</t>
  </si>
  <si>
    <t>National Ambient Air Quality Standards for Lead</t>
  </si>
  <si>
    <t>EPA</t>
  </si>
  <si>
    <t>Real Estate Settlement Procedures Act</t>
  </si>
  <si>
    <t>2502-AI61</t>
  </si>
  <si>
    <t>HUD</t>
  </si>
  <si>
    <t>Class Exemption for Provision of Investment Advice, Proposed Rule</t>
  </si>
  <si>
    <t>1210-AB13</t>
  </si>
  <si>
    <t>Labor</t>
  </si>
  <si>
    <t>Congestion Management Rule for LaGuardia Airport</t>
  </si>
  <si>
    <t>2120-AI70</t>
  </si>
  <si>
    <t>Large Aircraft Security Program</t>
  </si>
  <si>
    <t>1652-AA53</t>
  </si>
  <si>
    <t>DHS</t>
  </si>
  <si>
    <t>US VISIT Biometric Exist System</t>
  </si>
  <si>
    <t>1601-AA34</t>
  </si>
  <si>
    <t>Fiduciary Requirements for Disclosure in Participant-Directed Plans</t>
  </si>
  <si>
    <t>1210-AB07</t>
  </si>
  <si>
    <t>Notice of Class Exemption for Provision of Investment Advice</t>
  </si>
  <si>
    <t>1210-ZA14</t>
  </si>
  <si>
    <t>Effluent Limitations Guidelines and Standards for Construction</t>
  </si>
  <si>
    <t>2040-AE91</t>
  </si>
  <si>
    <t>Electronic Prescriptions for Controlled Substances</t>
  </si>
  <si>
    <t>1117-AA61</t>
  </si>
  <si>
    <t>DOJ</t>
  </si>
  <si>
    <t>Migratory Bird Hunting</t>
  </si>
  <si>
    <t>1018-AV62</t>
  </si>
  <si>
    <t>Interior</t>
  </si>
  <si>
    <t>Nondiscrimination in State/Local Government Services</t>
  </si>
  <si>
    <t>1190-AA46</t>
  </si>
  <si>
    <t>Nondiscrimination by Public/Commercial Facilities</t>
  </si>
  <si>
    <t>1190-AA44</t>
  </si>
  <si>
    <t>Railroad Tank Car Transportation of Hazardous Materials</t>
  </si>
  <si>
    <t>2130-AB69</t>
  </si>
  <si>
    <t>HIPAA Code Sets</t>
  </si>
  <si>
    <t>0958-AN25</t>
  </si>
  <si>
    <t>HHS</t>
  </si>
  <si>
    <t>Family and Medical Leave Act of 1993</t>
  </si>
  <si>
    <t>1215-AB35</t>
  </si>
  <si>
    <t>Congestion Mgt. for John F. Kennedy Airport and Newark Airport</t>
  </si>
  <si>
    <t>2120-AJ28</t>
  </si>
  <si>
    <t>Cranes and Derricks in Construction</t>
  </si>
  <si>
    <t>1218-AC01</t>
  </si>
  <si>
    <t>Refuge Alternatives for Underground Coal Mines</t>
  </si>
  <si>
    <t>1219-AB58</t>
  </si>
  <si>
    <t>Integrity Management Program for Gas Distribution Pipelines</t>
  </si>
  <si>
    <t>2137-AE15</t>
  </si>
  <si>
    <t>State-Specific Inventoried Roadless Area Management</t>
  </si>
  <si>
    <t>0596-AC74</t>
  </si>
  <si>
    <t>USDA</t>
  </si>
  <si>
    <t>Energy Conservation Standards for Fluorescent Lamps</t>
  </si>
  <si>
    <t>1904-AA92</t>
  </si>
  <si>
    <t>Alternative Energy Production on the OCS</t>
  </si>
  <si>
    <t>1010-AD30</t>
  </si>
  <si>
    <t>Standardized Risk-Based Capital Rules (Basel II)</t>
  </si>
  <si>
    <t>Treasury</t>
  </si>
  <si>
    <t>Changes to the Outpatient Prospective Payment System</t>
  </si>
  <si>
    <t>0938-AP17</t>
  </si>
  <si>
    <t>Hospital Inpatient Prospective Payment Systems</t>
  </si>
  <si>
    <t>0938-AP15</t>
  </si>
  <si>
    <t>Oil Shale Management - General</t>
  </si>
  <si>
    <t>1004-AD90</t>
  </si>
  <si>
    <t>HIPAA Electronic Transaction Standards</t>
  </si>
  <si>
    <t>0938-AM50</t>
  </si>
  <si>
    <t>Employment Eligibility Verification</t>
  </si>
  <si>
    <t>9000-AK91</t>
  </si>
  <si>
    <t>FAR</t>
  </si>
  <si>
    <t>Teacher Education Assistance Grant Program</t>
  </si>
  <si>
    <t>1840-AC93</t>
  </si>
  <si>
    <t>ED</t>
  </si>
  <si>
    <t>Abandoned Mine Land Program</t>
  </si>
  <si>
    <t>1029-AC56</t>
  </si>
  <si>
    <t>Maximum Operating Pressure for Gas Transmission Pipelines</t>
  </si>
  <si>
    <t>Federal Perkins Loan Program</t>
  </si>
  <si>
    <t>1840-AC94</t>
  </si>
  <si>
    <t>Revisions to Medicare Advantage and Prescription Drug Benefits</t>
  </si>
  <si>
    <t>0938-AP24</t>
  </si>
  <si>
    <t>Prospective Payment System for Long-Term Care Hospitals</t>
  </si>
  <si>
    <t>Medicare Program: Revisions to Physician Fee Schedules</t>
  </si>
  <si>
    <t>0938-AP18</t>
  </si>
  <si>
    <t>Medicaid Program Premiums and Cost Sharing</t>
  </si>
  <si>
    <t>0938-AO47</t>
  </si>
  <si>
    <t>State Flexibility for Medicaid Benefit Packages</t>
  </si>
  <si>
    <t>0938-AO48</t>
  </si>
  <si>
    <t>Proposed Hospice Wage Index for Fiscal Year 2009</t>
  </si>
  <si>
    <t>0938-AP14</t>
  </si>
  <si>
    <t>Prospective Payment System for Skilled Nursing Facilities</t>
  </si>
  <si>
    <t>0938-AP11</t>
  </si>
  <si>
    <t>Schedule of Fees for Consular Services</t>
  </si>
  <si>
    <t>1400-AC41</t>
  </si>
  <si>
    <t>State</t>
  </si>
  <si>
    <t>CHAMPUS/TRICARE</t>
  </si>
  <si>
    <t>0720-AB22</t>
  </si>
  <si>
    <t>Defense</t>
  </si>
  <si>
    <t>Post-9/11 GI Bill</t>
  </si>
  <si>
    <t>2900-AN10</t>
  </si>
  <si>
    <t>VA</t>
  </si>
  <si>
    <t>Time and Place for a Hearing before an Administrative Law Judge</t>
  </si>
  <si>
    <t>0960-AG61</t>
  </si>
  <si>
    <t>SSA</t>
  </si>
  <si>
    <t>Greenhouse Gases from Light-Duty Vehicles</t>
  </si>
  <si>
    <t>2060-AP58</t>
  </si>
  <si>
    <t>Energy Conservation: Small Electric Motors</t>
  </si>
  <si>
    <t>1904-AB70</t>
  </si>
  <si>
    <t>DOE</t>
  </si>
  <si>
    <t>Energy Efficiency Standards for Commercial Clothes Washers</t>
  </si>
  <si>
    <t>1904-AB93</t>
  </si>
  <si>
    <t>Energy Efficiency Standards for Pool Heaters etc.</t>
  </si>
  <si>
    <t>1904-AA90</t>
  </si>
  <si>
    <t>Living Organisms in Ships' Ballast Water Discharged in U.S. Waters</t>
  </si>
  <si>
    <t>1625-AA32</t>
  </si>
  <si>
    <t>Nutrition Labeling of Single-Ingredient Products</t>
  </si>
  <si>
    <t>0583-AC60</t>
  </si>
  <si>
    <t>Title V Greenhouse Gas Tailoring Rule</t>
  </si>
  <si>
    <t>2060-AP86</t>
  </si>
  <si>
    <t>Emissions From New Marine Compression-Ignition Engines</t>
  </si>
  <si>
    <t>2060-AO38</t>
  </si>
  <si>
    <t>Portland Cement NESHAP</t>
  </si>
  <si>
    <t>2060-AO15</t>
  </si>
  <si>
    <t>Greenhouse Gas Mandatory Reporting Rule</t>
  </si>
  <si>
    <t>2060-AO79</t>
  </si>
  <si>
    <t>1018-AW31</t>
  </si>
  <si>
    <t>Emission Standards, Reciprocating Internal Combustion Engines</t>
  </si>
  <si>
    <t>2060-AP36</t>
  </si>
  <si>
    <t>End Stage Renal Disease Prospective Payment System</t>
  </si>
  <si>
    <t>0938-AP57</t>
  </si>
  <si>
    <t>Lead; Opt-out and Recordkeeping Provisions</t>
  </si>
  <si>
    <t>2070-AJ55</t>
  </si>
  <si>
    <t>Primary National Ambient Air Quality Standard for Nitrogen Dioxide</t>
  </si>
  <si>
    <t>2060-AO19</t>
  </si>
  <si>
    <t>School Improvement Grants</t>
  </si>
  <si>
    <t>1810-AB06</t>
  </si>
  <si>
    <t>Motor Vehicle Safety Standards, Ejection Mitigation</t>
  </si>
  <si>
    <t>2127-AK23</t>
  </si>
  <si>
    <t>Primary National Ambient Air Quality Standard for Sulfur Dioxide</t>
  </si>
  <si>
    <t>2060-AO48</t>
  </si>
  <si>
    <t>Medical Examination of Aliens</t>
  </si>
  <si>
    <t>0920-AA26</t>
  </si>
  <si>
    <t>Prospective Payment Skilled Nursing Facilities</t>
  </si>
  <si>
    <t>0938-AP46</t>
  </si>
  <si>
    <t>Positive Train Control</t>
  </si>
  <si>
    <t>2130-AC03</t>
  </si>
  <si>
    <t>Electronic Health Record Incentive Program</t>
  </si>
  <si>
    <t>0938-AP78</t>
  </si>
  <si>
    <t>Home Health Prospective Payment System</t>
  </si>
  <si>
    <t>0938-AP55</t>
  </si>
  <si>
    <t>Prospective Payment System for Inpatient Rehabilitation Facilities</t>
  </si>
  <si>
    <t>0938-AP56</t>
  </si>
  <si>
    <t>Hospital Inpatient and Long-Term Care Prospective Payment System</t>
  </si>
  <si>
    <t>0938-AP39</t>
  </si>
  <si>
    <t>Outpatient Prospective Payment</t>
  </si>
  <si>
    <t>0938-AP41</t>
  </si>
  <si>
    <t>Hazard Communications Standard</t>
  </si>
  <si>
    <t>1218-AC20</t>
  </si>
  <si>
    <t>DOL</t>
  </si>
  <si>
    <t>Race to the Top Fund</t>
  </si>
  <si>
    <t>1810-AB07</t>
  </si>
  <si>
    <t>Revisions to Payment Policies Under the Physician Fee Schedule</t>
  </si>
  <si>
    <t>0938-AP40</t>
  </si>
  <si>
    <t>State Fiscal Stabilization Fund Program</t>
  </si>
  <si>
    <t>1810-AB04</t>
  </si>
  <si>
    <t>Renewable Fuels Program</t>
  </si>
  <si>
    <t>2060-A081</t>
  </si>
  <si>
    <t>Special Community Disaster Loans Program</t>
  </si>
  <si>
    <t>1660-AA44</t>
  </si>
  <si>
    <t>Investing in Innovation</t>
  </si>
  <si>
    <t>1855-AA06</t>
  </si>
  <si>
    <t>Hospice Wage Index for FY 2010</t>
  </si>
  <si>
    <t>0938-AP45</t>
  </si>
  <si>
    <t>Housing Trust Fund Program</t>
  </si>
  <si>
    <t>2506-AC23</t>
  </si>
  <si>
    <t>Revisions to the Medicare Advantage Program</t>
  </si>
  <si>
    <t>0938-AP77</t>
  </si>
  <si>
    <t>Credit Assistance for Surface Transportation Projects</t>
  </si>
  <si>
    <t>2105-AD70</t>
  </si>
  <si>
    <t>Expansion of Enrollment in the VA Health Care System</t>
  </si>
  <si>
    <t>2900-AN23</t>
  </si>
  <si>
    <t>Children's Health Insurance Program (CHIP) </t>
  </si>
  <si>
    <t>0938-AP53</t>
  </si>
  <si>
    <t>General and Non-Loan Programmatic Issues</t>
  </si>
  <si>
    <t>1840-AC99</t>
  </si>
  <si>
    <t>Weatherization Assistance Program</t>
  </si>
  <si>
    <t>1904-AB97</t>
  </si>
  <si>
    <t>Loan Guarantees for Projects that Employ Innovative Technologies</t>
  </si>
  <si>
    <t>1901-AB27</t>
  </si>
  <si>
    <t>rin</t>
  </si>
  <si>
    <t>proposed_rule</t>
  </si>
  <si>
    <t>dept</t>
  </si>
  <si>
    <t>total</t>
  </si>
  <si>
    <t>openness</t>
  </si>
  <si>
    <t>analysis</t>
  </si>
  <si>
    <t>use</t>
  </si>
  <si>
    <t>q1</t>
  </si>
  <si>
    <t>q2</t>
  </si>
  <si>
    <t>q3</t>
  </si>
  <si>
    <t>q4</t>
  </si>
  <si>
    <t>q5</t>
  </si>
  <si>
    <t>q5a</t>
  </si>
  <si>
    <t>q5b</t>
  </si>
  <si>
    <t>q5c</t>
  </si>
  <si>
    <t>q5d</t>
  </si>
  <si>
    <t>q5e</t>
  </si>
  <si>
    <t>q6</t>
  </si>
  <si>
    <t>q6a</t>
  </si>
  <si>
    <t>q6b</t>
  </si>
  <si>
    <t>q6c</t>
  </si>
  <si>
    <t>q6d</t>
  </si>
  <si>
    <t>q7</t>
  </si>
  <si>
    <t>q7a</t>
  </si>
  <si>
    <t>q7b</t>
  </si>
  <si>
    <t>q7c</t>
  </si>
  <si>
    <t>q7d</t>
  </si>
  <si>
    <t>q8</t>
  </si>
  <si>
    <t>q8a</t>
  </si>
  <si>
    <t>q8b</t>
  </si>
  <si>
    <t>q8c</t>
  </si>
  <si>
    <t>q8d</t>
  </si>
  <si>
    <t>q8e</t>
  </si>
  <si>
    <t>q8f</t>
  </si>
  <si>
    <t>q8g</t>
  </si>
  <si>
    <t>q8h</t>
  </si>
  <si>
    <t>q8i</t>
  </si>
  <si>
    <t>q9</t>
  </si>
  <si>
    <t>q10</t>
  </si>
  <si>
    <t>q11</t>
  </si>
  <si>
    <t>q12</t>
  </si>
  <si>
    <t>q11plus12</t>
  </si>
  <si>
    <t>EPADOT</t>
  </si>
  <si>
    <t>Year_09</t>
  </si>
  <si>
    <t>receivedoira</t>
  </si>
  <si>
    <t>completeoira</t>
  </si>
  <si>
    <t>pubdate</t>
  </si>
  <si>
    <t>finalrulepubdate</t>
  </si>
  <si>
    <t xml:space="preserve"> 04/29/2009</t>
  </si>
  <si>
    <t xml:space="preserve"> 07/07/2008</t>
  </si>
  <si>
    <t xml:space="preserve"> 04/30/2008</t>
  </si>
  <si>
    <t>9/28/2009</t>
  </si>
  <si>
    <t>05/07/2010</t>
  </si>
  <si>
    <t>11/24/2009</t>
  </si>
  <si>
    <t>03/09/2010</t>
  </si>
  <si>
    <t>11/9/2009</t>
  </si>
  <si>
    <t>12/11/2009</t>
  </si>
  <si>
    <t>04/16/2010</t>
  </si>
  <si>
    <t xml:space="preserve"> 05/15/2009</t>
  </si>
  <si>
    <t>12/18/2009</t>
  </si>
  <si>
    <t>3/5/2009</t>
  </si>
  <si>
    <t>03/03/2010</t>
  </si>
  <si>
    <t>10/27/2009</t>
  </si>
  <si>
    <t>06/03/2010</t>
  </si>
  <si>
    <t>8/28/2009</t>
  </si>
  <si>
    <t>04/30/2010</t>
  </si>
  <si>
    <t>5/26/2009</t>
  </si>
  <si>
    <t>4/10/2009</t>
  </si>
  <si>
    <t>10/30/2009</t>
  </si>
  <si>
    <t>08/25/2009</t>
  </si>
  <si>
    <t>08/12/2010</t>
  </si>
  <si>
    <t>10/28/2009</t>
  </si>
  <si>
    <t>05/06/2010</t>
  </si>
  <si>
    <t>7/15/2009</t>
  </si>
  <si>
    <t xml:space="preserve"> 08/14/2009</t>
  </si>
  <si>
    <t>8/26/2009</t>
  </si>
  <si>
    <t>12/2/2009</t>
  </si>
  <si>
    <t>01/19/2011</t>
  </si>
  <si>
    <t>10/14/2009</t>
  </si>
  <si>
    <t>12/8/2009</t>
  </si>
  <si>
    <t>06/22/2010</t>
  </si>
  <si>
    <t>7/2/2009</t>
  </si>
  <si>
    <t>155</t>
  </si>
  <si>
    <t>11/02/2009</t>
  </si>
  <si>
    <t>08/11/2009</t>
  </si>
  <si>
    <t>7/21/2009</t>
  </si>
  <si>
    <t>1/13/2010</t>
  </si>
  <si>
    <t>8/13/2009</t>
  </si>
  <si>
    <t>11/10/2009</t>
  </si>
  <si>
    <t xml:space="preserve"> 03/25/2009</t>
  </si>
  <si>
    <t xml:space="preserve"> 04/28/2009</t>
  </si>
  <si>
    <t>5/6/2009</t>
  </si>
  <si>
    <t>08/07/2009</t>
  </si>
  <si>
    <t>04/21/2009</t>
  </si>
  <si>
    <t>05/01/2009</t>
  </si>
  <si>
    <t>5/22/2009</t>
  </si>
  <si>
    <t>08/27/2009</t>
  </si>
  <si>
    <t>7/20/2009</t>
  </si>
  <si>
    <t>9/30/2009</t>
  </si>
  <si>
    <t>7/29/2009</t>
  </si>
  <si>
    <t>7/13/2009</t>
  </si>
  <si>
    <t>11/25/2009</t>
  </si>
  <si>
    <t>11/12/2009</t>
  </si>
  <si>
    <t>4/3/2009</t>
  </si>
  <si>
    <t>01/19/2010</t>
  </si>
  <si>
    <t>10/9/2009</t>
  </si>
  <si>
    <t>4/24/2009</t>
  </si>
  <si>
    <t>12/4/2009</t>
  </si>
  <si>
    <t>10/22/2009</t>
  </si>
  <si>
    <t>04/15/2010</t>
  </si>
  <si>
    <t>1/21/2009</t>
  </si>
  <si>
    <t xml:space="preserve"> 01/13/2009</t>
  </si>
  <si>
    <t> 09/09/2009</t>
  </si>
  <si>
    <t>9/16/2009</t>
  </si>
  <si>
    <t>02/17/2011</t>
  </si>
  <si>
    <t>8/21/2009</t>
  </si>
  <si>
    <t>10/29/2009</t>
  </si>
  <si>
    <t>5/21/2009</t>
  </si>
  <si>
    <t>01/25/2010</t>
  </si>
  <si>
    <t xml:space="preserve"> 07/29/2009</t>
  </si>
  <si>
    <t>12/04/2009</t>
  </si>
  <si>
    <t>0938-AO94</t>
  </si>
  <si>
    <t>agency</t>
  </si>
  <si>
    <t>National Highway Traffic Safety Administration</t>
  </si>
  <si>
    <t>Office of the Assistant Secretary for Housing—Federal Housing Commissioner, HUD.</t>
  </si>
  <si>
    <t>National Protection and Programs Directorate</t>
  </si>
  <si>
    <t>DEA</t>
  </si>
  <si>
    <t>FWS</t>
  </si>
  <si>
    <t>EBSA</t>
  </si>
  <si>
    <t>CRT</t>
  </si>
  <si>
    <t>FRA</t>
  </si>
  <si>
    <t>Office of the Secretary</t>
  </si>
  <si>
    <t>ESA</t>
  </si>
  <si>
    <t>FAA</t>
  </si>
  <si>
    <t>TSA</t>
  </si>
  <si>
    <t>OSHA</t>
  </si>
  <si>
    <t>MSHA</t>
  </si>
  <si>
    <t>PHMSA</t>
  </si>
  <si>
    <t>FS</t>
  </si>
  <si>
    <t>EE</t>
  </si>
  <si>
    <t>MMS</t>
  </si>
  <si>
    <t>OCC</t>
  </si>
  <si>
    <t>CMS</t>
  </si>
  <si>
    <t>BLM</t>
  </si>
  <si>
    <t>OPE</t>
  </si>
  <si>
    <t>OSMRE</t>
  </si>
  <si>
    <t>STATE</t>
  </si>
  <si>
    <t>DODOASHA</t>
  </si>
  <si>
    <t>EPA/National Highway Traffic Safety Administration</t>
  </si>
  <si>
    <t>USCG</t>
  </si>
  <si>
    <t>FSIS</t>
  </si>
  <si>
    <t>OESE</t>
  </si>
  <si>
    <t>NHTSA</t>
  </si>
  <si>
    <t>CDC</t>
  </si>
  <si>
    <t>FEMA</t>
  </si>
  <si>
    <t>OII</t>
  </si>
  <si>
    <t>CPD</t>
  </si>
  <si>
    <t>ENDEP</t>
  </si>
  <si>
    <t>09/29/2009</t>
  </si>
  <si>
    <t>09/10/2009</t>
  </si>
  <si>
    <t>FRA, MA</t>
  </si>
  <si>
    <t>GSA</t>
  </si>
  <si>
    <t>Obama</t>
  </si>
  <si>
    <t>DOD</t>
  </si>
  <si>
    <t>2060-AN83</t>
  </si>
  <si>
    <t>1557-AD07</t>
  </si>
  <si>
    <t>2137-AE25</t>
  </si>
  <si>
    <t>Real-Time System Management Information Program</t>
  </si>
  <si>
    <t>2125-AF19</t>
  </si>
  <si>
    <t>Energy Conservation for Commercial Freezers and Refrigerators</t>
  </si>
  <si>
    <t>1904-AB59</t>
  </si>
  <si>
    <t>FHWA</t>
  </si>
  <si>
    <t>Year_10</t>
  </si>
  <si>
    <t>2127-AK74</t>
  </si>
  <si>
    <t>DOT/EPA</t>
  </si>
  <si>
    <t>NHTSA /EPA</t>
  </si>
  <si>
    <t>1018-AX06</t>
  </si>
  <si>
    <t>DOI</t>
  </si>
  <si>
    <t>2060-AP98</t>
  </si>
  <si>
    <t>Risk-Based Capital Standards: Market Risk</t>
  </si>
  <si>
    <t>1557-AC99</t>
  </si>
  <si>
    <t xml:space="preserve">TREAS </t>
  </si>
  <si>
    <t>1219-AB64</t>
  </si>
  <si>
    <t>2127-AK43</t>
  </si>
  <si>
    <t xml:space="preserve">NHTSA </t>
  </si>
  <si>
    <t>0991-AB57</t>
  </si>
  <si>
    <t>OS</t>
  </si>
  <si>
    <t>2127-AK56</t>
  </si>
  <si>
    <t>2060-AP90</t>
  </si>
  <si>
    <t>Definition of "Fiduciary"</t>
  </si>
  <si>
    <t>1210-AB32</t>
  </si>
  <si>
    <t>2070-AJ57</t>
  </si>
  <si>
    <t>Flight and Duty Time Limitations and Rest Requirements</t>
  </si>
  <si>
    <t>2120-AJ58</t>
  </si>
  <si>
    <t xml:space="preserve">FAA </t>
  </si>
  <si>
    <t>1205-AB61</t>
  </si>
  <si>
    <t>ETA</t>
  </si>
  <si>
    <t>Cigarette Warning Label Statements</t>
  </si>
  <si>
    <t>0910-AG41</t>
  </si>
  <si>
    <t>FDA</t>
  </si>
  <si>
    <t>1210-AB35</t>
  </si>
  <si>
    <t>1218-AB80</t>
  </si>
  <si>
    <t>Energy Efficiency Standards for Residential Refrigerators and Freezers</t>
  </si>
  <si>
    <t>1904-AB79</t>
  </si>
  <si>
    <t xml:space="preserve">EE </t>
  </si>
  <si>
    <t>Hours of Service</t>
  </si>
  <si>
    <t>2126-AB26</t>
  </si>
  <si>
    <t xml:space="preserve">FMCSA </t>
  </si>
  <si>
    <t>2060-AM44, 2060-AQ25, 2060-AO12, 2060-AG69</t>
  </si>
  <si>
    <t>Transport Rule (CAIR Replacement Rule)</t>
  </si>
  <si>
    <t>2060-AP50</t>
  </si>
  <si>
    <t>NESHAP: Mercury Cell Chlor-Alkali Plants, Amendments</t>
  </si>
  <si>
    <t>2060-AN99</t>
  </si>
  <si>
    <t>2050-AE81</t>
  </si>
  <si>
    <t>Greenhouse Gas &amp; Fuel Efficiency for Medium/Heavy Duty Vehicles</t>
  </si>
  <si>
    <t>Reconsideration of the 2008 Ozone NAAQS</t>
  </si>
  <si>
    <t>Lowering Miners' Exposure to Coal Mine Dust</t>
  </si>
  <si>
    <t>Federal Motor Vehicle Safety Standard, Rearview Mirrors</t>
  </si>
  <si>
    <t>Modifications to the HIPAA Privacy, Security, and Enforcement Rules</t>
  </si>
  <si>
    <t>Seat Belts on Motorcoaches</t>
  </si>
  <si>
    <t>NSPS/Emission Guidelines for Sewage Sludge Incinerators</t>
  </si>
  <si>
    <t>Lead; Clearance and Clearance Testing Requirements for Renovation</t>
  </si>
  <si>
    <t>Wage Methodology for Temporary Non-Agricultural Employment H-2B</t>
  </si>
  <si>
    <t>Prohibited Transaction Exemption for Provision of Investment Advice</t>
  </si>
  <si>
    <t>Walking Working Surfaces and Personal Fall Protection Systems</t>
  </si>
  <si>
    <t>Coal Combustion Residuals from Commercial Electric Power Producers</t>
  </si>
  <si>
    <t>Industrial, Commercial, and Institutional Boilers and Process Heaters</t>
  </si>
  <si>
    <t>TREAS</t>
  </si>
  <si>
    <t>civrts</t>
  </si>
  <si>
    <t>econ</t>
  </si>
  <si>
    <t>security</t>
  </si>
  <si>
    <t>enviro</t>
  </si>
  <si>
    <t>safety</t>
  </si>
  <si>
    <t>budget</t>
  </si>
  <si>
    <t>id</t>
  </si>
  <si>
    <t>34</t>
  </si>
  <si>
    <t>12/09/11</t>
  </si>
  <si>
    <t>12/31/09</t>
  </si>
  <si>
    <t>12/29/2010</t>
  </si>
  <si>
    <t>3/26/12</t>
  </si>
  <si>
    <t>3/23/12</t>
  </si>
  <si>
    <t>1/21/2010</t>
  </si>
  <si>
    <t>4/27/2010</t>
  </si>
  <si>
    <t>6/3/11</t>
  </si>
  <si>
    <t>11/08/2011</t>
  </si>
  <si>
    <t>12/21/10</t>
  </si>
  <si>
    <t>1/18/11</t>
  </si>
  <si>
    <t>2/9/10</t>
  </si>
  <si>
    <t>9/27/2010</t>
  </si>
  <si>
    <t>9/21/09</t>
  </si>
  <si>
    <t>ideology</t>
  </si>
  <si>
    <t>rushedmidnight</t>
  </si>
  <si>
    <t>rushedleftover</t>
  </si>
  <si>
    <t>46</t>
  </si>
  <si>
    <t>financial</t>
  </si>
  <si>
    <t>healthcare</t>
  </si>
  <si>
    <t>ANPRM</t>
  </si>
  <si>
    <t>RFI</t>
  </si>
  <si>
    <t>priornprm</t>
  </si>
  <si>
    <t>pubmtg</t>
  </si>
  <si>
    <t>futuremtg</t>
  </si>
  <si>
    <t>advcomm</t>
  </si>
  <si>
    <t>stateconsult</t>
  </si>
  <si>
    <t>revisedrule</t>
  </si>
  <si>
    <t>revrequired</t>
  </si>
  <si>
    <t>rfa</t>
  </si>
  <si>
    <t>No ANPRM</t>
  </si>
  <si>
    <t>N</t>
  </si>
  <si>
    <t>Mean</t>
  </si>
  <si>
    <t>SD</t>
  </si>
  <si>
    <t>Min</t>
  </si>
  <si>
    <t>Max</t>
  </si>
  <si>
    <t>Prior NPRM</t>
  </si>
  <si>
    <t>No prior NPRM</t>
  </si>
  <si>
    <t>No RFI</t>
  </si>
  <si>
    <t>No public meeting</t>
  </si>
  <si>
    <t>Public meeting</t>
  </si>
  <si>
    <t>Advisory comm.</t>
  </si>
  <si>
    <t>No advisory comm.</t>
  </si>
  <si>
    <t>States consulted</t>
  </si>
  <si>
    <t>States not consulted</t>
  </si>
  <si>
    <t>Review time &gt; 120 days</t>
  </si>
  <si>
    <t>Review time &lt; 120 days</t>
  </si>
  <si>
    <t>Review time &gt; 61.9 days</t>
  </si>
  <si>
    <t>Review time &lt; 61.9 days</t>
  </si>
  <si>
    <t>Review time &lt; 91 days</t>
  </si>
  <si>
    <t>90 &lt; Review time &lt; 121</t>
  </si>
  <si>
    <t>Bush</t>
  </si>
  <si>
    <t>OIRA review time</t>
  </si>
  <si>
    <t>Future public mtg.</t>
  </si>
  <si>
    <t>Revised rule</t>
  </si>
  <si>
    <t>1. Accessibility</t>
  </si>
  <si>
    <t>2. Data Documentation</t>
  </si>
  <si>
    <t>3. Theory Documentation</t>
  </si>
  <si>
    <t>4. Readability</t>
  </si>
  <si>
    <t>5a. Outcomes Named</t>
  </si>
  <si>
    <t>5b. Outcomes Measured</t>
  </si>
  <si>
    <t>5c. Coherent Theory</t>
  </si>
  <si>
    <t>5d. Evidence</t>
  </si>
  <si>
    <t>5e. Outcome Uncertainty</t>
  </si>
  <si>
    <t>6a. Syst. Problem Named</t>
  </si>
  <si>
    <t>6b. Coherent Theory</t>
  </si>
  <si>
    <t>6c. Evidence</t>
  </si>
  <si>
    <t>6d. Problem Uncertainty</t>
  </si>
  <si>
    <t>7a. Alternatives Identified</t>
  </si>
  <si>
    <t>7b. Breadth of Alternatives</t>
  </si>
  <si>
    <t>7c. Outcomes for Alts.</t>
  </si>
  <si>
    <t>7d. Baseline</t>
  </si>
  <si>
    <t>8b. Expenditures</t>
  </si>
  <si>
    <t>8c. Price Effects</t>
  </si>
  <si>
    <t>8d. Behavioral Effects</t>
  </si>
  <si>
    <t>8e. Cost Uncertainty</t>
  </si>
  <si>
    <t>8h. Cost Incidence</t>
  </si>
  <si>
    <t>8g. Benefit Incidence</t>
  </si>
  <si>
    <t>9. Any Use Claimed</t>
  </si>
  <si>
    <t>10. Net Benefits</t>
  </si>
  <si>
    <t>11. Goals &amp; Measures</t>
  </si>
  <si>
    <t>12. Retrospective Data</t>
  </si>
  <si>
    <t>8a. Costs for Each Alt.</t>
  </si>
  <si>
    <t>8f. IDs. Max. Net Ben.</t>
  </si>
  <si>
    <t>8g. IDs.Cost-Effective Alt.</t>
  </si>
  <si>
    <t>Total</t>
  </si>
  <si>
    <t>Acting OIRA (Obama)</t>
  </si>
  <si>
    <t>34.9*</t>
  </si>
  <si>
    <t>Frequency</t>
  </si>
  <si>
    <t>NA</t>
  </si>
  <si>
    <t>State consultation</t>
  </si>
  <si>
    <t>Review cequired</t>
  </si>
  <si>
    <t>Acting OIRA admin.</t>
  </si>
  <si>
    <t>Review required</t>
  </si>
  <si>
    <t>Openness</t>
  </si>
  <si>
    <t>Analysis</t>
  </si>
  <si>
    <t xml:space="preserve">Use </t>
  </si>
  <si>
    <t>Use (Retrospective)</t>
  </si>
  <si>
    <t>words in nprm</t>
  </si>
  <si>
    <t>words in ria</t>
  </si>
  <si>
    <t>words total</t>
  </si>
  <si>
    <t>judicial deadline</t>
  </si>
  <si>
    <t>statutory deadline</t>
  </si>
  <si>
    <t>OIRA review time squared</t>
  </si>
  <si>
    <t>Review completed under acting OIRA admin</t>
  </si>
  <si>
    <t>public comments</t>
  </si>
  <si>
    <t>Post-RIA checklist</t>
  </si>
  <si>
    <t>obama x agency ideology</t>
  </si>
  <si>
    <t>bush x agency ideology</t>
  </si>
  <si>
    <t>Note: Budget regulations are included in this spreadsheet but were not used in the paper. That is why budget regulations are missing some of the data in this spreadsheet.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</si>
</sst>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[$-409]dddd\,\ mmmm\ dd\,\ yyyy"/>
    <numFmt numFmtId="168" formatCode="[$-409]h:mm:ss\ AM/PM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7">
      <alignment/>
      <protection/>
    </xf>
    <xf numFmtId="0" fontId="5" fillId="0" borderId="0" xfId="57" applyFill="1">
      <alignment/>
      <protection/>
    </xf>
    <xf numFmtId="0" fontId="0" fillId="0" borderId="0" xfId="42" applyNumberFormat="1" applyFont="1" applyFill="1" applyAlignment="1">
      <alignment horizontal="right"/>
    </xf>
    <xf numFmtId="0" fontId="0" fillId="0" borderId="0" xfId="42" applyNumberFormat="1" applyFont="1" applyAlignment="1">
      <alignment horizontal="righ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42" applyNumberFormat="1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37" fillId="0" borderId="0" xfId="53" applyFill="1" applyAlignment="1" applyProtection="1">
      <alignment/>
      <protection/>
    </xf>
    <xf numFmtId="0" fontId="0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right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64" fontId="46" fillId="0" borderId="0" xfId="0" applyNumberFormat="1" applyFont="1" applyAlignment="1">
      <alignment horizontal="center"/>
    </xf>
    <xf numFmtId="14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2" fontId="45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nfo.gov/public/do/eoDetails?rrid=117145" TargetMode="External" /><Relationship Id="rId2" Type="http://schemas.openxmlformats.org/officeDocument/2006/relationships/hyperlink" Target="http://www.reginfo.gov/public/do/eoDetails?rrid=117444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3.7109375" style="0" customWidth="1"/>
    <col min="3" max="3" width="5.7109375" style="18" customWidth="1"/>
    <col min="4" max="4" width="4.7109375" style="18" customWidth="1"/>
    <col min="5" max="6" width="4.7109375" style="0" customWidth="1"/>
    <col min="7" max="7" width="15.7109375" style="0" customWidth="1"/>
    <col min="8" max="8" width="3.7109375" style="0" customWidth="1"/>
    <col min="9" max="9" width="5.7109375" style="18" customWidth="1"/>
    <col min="10" max="10" width="4.7109375" style="18" customWidth="1"/>
    <col min="11" max="12" width="4.7109375" style="0" customWidth="1"/>
    <col min="13" max="13" width="17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8" width="4.7109375" style="0" customWidth="1"/>
    <col min="20" max="20" width="20.7109375" style="0" customWidth="1"/>
    <col min="21" max="24" width="14.7109375" style="0" customWidth="1"/>
  </cols>
  <sheetData>
    <row r="1" spans="1:18" ht="15">
      <c r="A1" s="28"/>
      <c r="B1" s="29" t="s">
        <v>455</v>
      </c>
      <c r="C1" s="30" t="s">
        <v>456</v>
      </c>
      <c r="D1" s="30" t="s">
        <v>457</v>
      </c>
      <c r="E1" s="29" t="s">
        <v>458</v>
      </c>
      <c r="F1" s="29" t="s">
        <v>459</v>
      </c>
      <c r="G1" s="28"/>
      <c r="H1" s="29" t="s">
        <v>455</v>
      </c>
      <c r="I1" s="30" t="s">
        <v>456</v>
      </c>
      <c r="J1" s="30" t="s">
        <v>457</v>
      </c>
      <c r="K1" s="29" t="s">
        <v>458</v>
      </c>
      <c r="L1" s="29" t="s">
        <v>459</v>
      </c>
      <c r="M1" s="28"/>
      <c r="N1" s="29" t="s">
        <v>455</v>
      </c>
      <c r="O1" s="30" t="s">
        <v>456</v>
      </c>
      <c r="P1" s="30" t="s">
        <v>457</v>
      </c>
      <c r="Q1" s="29" t="s">
        <v>458</v>
      </c>
      <c r="R1" s="29" t="s">
        <v>459</v>
      </c>
    </row>
    <row r="2" spans="1:18" ht="15">
      <c r="A2" s="28" t="s">
        <v>509</v>
      </c>
      <c r="B2" s="33">
        <v>71</v>
      </c>
      <c r="C2" s="38">
        <v>32.46479</v>
      </c>
      <c r="D2" s="38">
        <v>6.528686</v>
      </c>
      <c r="E2" s="33">
        <v>14</v>
      </c>
      <c r="F2" s="33">
        <v>48</v>
      </c>
      <c r="G2" s="28"/>
      <c r="H2" s="29"/>
      <c r="I2" s="30"/>
      <c r="J2" s="30"/>
      <c r="K2" s="29"/>
      <c r="L2" s="29"/>
      <c r="M2" s="28" t="s">
        <v>509</v>
      </c>
      <c r="N2" s="28">
        <v>71</v>
      </c>
      <c r="O2" s="28">
        <v>32.5</v>
      </c>
      <c r="P2" s="28">
        <v>6.5</v>
      </c>
      <c r="Q2" s="28">
        <v>14</v>
      </c>
      <c r="R2" s="28">
        <v>48</v>
      </c>
    </row>
    <row r="3" spans="1:18" ht="15">
      <c r="A3" s="28" t="s">
        <v>479</v>
      </c>
      <c r="B3" s="33">
        <v>71</v>
      </c>
      <c r="C3" s="38">
        <v>3.732394</v>
      </c>
      <c r="D3" s="38">
        <v>1.319716</v>
      </c>
      <c r="E3" s="33">
        <v>0</v>
      </c>
      <c r="F3" s="33">
        <v>5</v>
      </c>
      <c r="G3" s="28" t="s">
        <v>494</v>
      </c>
      <c r="H3" s="28">
        <v>71</v>
      </c>
      <c r="I3" s="32">
        <v>2.915493</v>
      </c>
      <c r="J3" s="32">
        <v>1.565215</v>
      </c>
      <c r="K3" s="28">
        <v>0</v>
      </c>
      <c r="L3" s="28">
        <v>5</v>
      </c>
      <c r="M3" s="28" t="s">
        <v>518</v>
      </c>
      <c r="N3" s="28">
        <v>71</v>
      </c>
      <c r="O3" s="28">
        <v>12.9</v>
      </c>
      <c r="P3" s="28">
        <v>2.5</v>
      </c>
      <c r="Q3" s="28">
        <v>6</v>
      </c>
      <c r="R3" s="28">
        <v>18</v>
      </c>
    </row>
    <row r="4" spans="1:18" ht="15">
      <c r="A4" s="28" t="s">
        <v>480</v>
      </c>
      <c r="B4" s="33">
        <v>71</v>
      </c>
      <c r="C4" s="38">
        <v>2.887324</v>
      </c>
      <c r="D4" s="38">
        <v>1.140793</v>
      </c>
      <c r="E4" s="33">
        <v>0</v>
      </c>
      <c r="F4" s="33">
        <v>5</v>
      </c>
      <c r="G4" s="28" t="s">
        <v>495</v>
      </c>
      <c r="H4" s="28">
        <v>71</v>
      </c>
      <c r="I4" s="32">
        <v>2.43662</v>
      </c>
      <c r="J4" s="32">
        <v>1.338788</v>
      </c>
      <c r="K4" s="28">
        <v>0</v>
      </c>
      <c r="L4" s="28">
        <v>5</v>
      </c>
      <c r="M4" s="28" t="s">
        <v>519</v>
      </c>
      <c r="N4" s="28">
        <v>71</v>
      </c>
      <c r="O4" s="28">
        <v>11.3</v>
      </c>
      <c r="P4" s="28">
        <v>3.1</v>
      </c>
      <c r="Q4" s="28">
        <v>2</v>
      </c>
      <c r="R4" s="28">
        <v>18</v>
      </c>
    </row>
    <row r="5" spans="1:18" ht="15">
      <c r="A5" s="28" t="s">
        <v>481</v>
      </c>
      <c r="B5" s="33">
        <v>71</v>
      </c>
      <c r="C5" s="38">
        <v>2.985915</v>
      </c>
      <c r="D5" s="38">
        <v>1.021105</v>
      </c>
      <c r="E5" s="33">
        <v>1</v>
      </c>
      <c r="F5" s="33">
        <v>5</v>
      </c>
      <c r="G5" s="28" t="s">
        <v>506</v>
      </c>
      <c r="H5" s="28">
        <v>71</v>
      </c>
      <c r="I5" s="32">
        <v>3.352113</v>
      </c>
      <c r="J5" s="32">
        <v>1.196406</v>
      </c>
      <c r="K5" s="28">
        <v>1</v>
      </c>
      <c r="L5" s="28">
        <v>5</v>
      </c>
      <c r="M5" s="28" t="s">
        <v>520</v>
      </c>
      <c r="N5" s="28">
        <v>71</v>
      </c>
      <c r="O5" s="28">
        <v>8.3</v>
      </c>
      <c r="P5" s="28">
        <v>3.2</v>
      </c>
      <c r="Q5" s="28">
        <v>2</v>
      </c>
      <c r="R5" s="28">
        <v>15</v>
      </c>
    </row>
    <row r="6" spans="1:18" ht="15">
      <c r="A6" s="28" t="s">
        <v>482</v>
      </c>
      <c r="B6" s="33">
        <v>71</v>
      </c>
      <c r="C6" s="38">
        <v>3.253521</v>
      </c>
      <c r="D6" s="38">
        <v>0.8572099</v>
      </c>
      <c r="E6" s="33">
        <v>1</v>
      </c>
      <c r="F6" s="33">
        <v>5</v>
      </c>
      <c r="G6" s="28" t="s">
        <v>496</v>
      </c>
      <c r="H6" s="28">
        <v>71</v>
      </c>
      <c r="I6" s="32">
        <v>3.732394</v>
      </c>
      <c r="J6" s="32">
        <v>0.9555514</v>
      </c>
      <c r="K6" s="28">
        <v>1</v>
      </c>
      <c r="L6" s="28">
        <v>5</v>
      </c>
      <c r="M6" s="28" t="s">
        <v>521</v>
      </c>
      <c r="N6" s="28">
        <v>71</v>
      </c>
      <c r="O6" s="28">
        <v>3.1</v>
      </c>
      <c r="P6" s="28">
        <v>1.8</v>
      </c>
      <c r="Q6" s="28">
        <v>0</v>
      </c>
      <c r="R6" s="28">
        <v>10</v>
      </c>
    </row>
    <row r="7" spans="1:12" ht="15">
      <c r="A7" s="28" t="s">
        <v>483</v>
      </c>
      <c r="B7" s="33">
        <v>71</v>
      </c>
      <c r="C7" s="38">
        <v>4.253521</v>
      </c>
      <c r="D7" s="38">
        <v>1.051778</v>
      </c>
      <c r="E7" s="33">
        <v>1</v>
      </c>
      <c r="F7" s="33">
        <v>5</v>
      </c>
      <c r="G7" s="28" t="s">
        <v>497</v>
      </c>
      <c r="H7" s="28">
        <v>71</v>
      </c>
      <c r="I7" s="32">
        <v>2.295775</v>
      </c>
      <c r="J7" s="32">
        <v>1.615942</v>
      </c>
      <c r="K7" s="28">
        <v>0</v>
      </c>
      <c r="L7" s="28">
        <v>5</v>
      </c>
    </row>
    <row r="8" spans="1:12" ht="15">
      <c r="A8" s="28" t="s">
        <v>484</v>
      </c>
      <c r="B8" s="33">
        <v>71</v>
      </c>
      <c r="C8" s="38">
        <v>3.56338</v>
      </c>
      <c r="D8" s="38">
        <v>1.441551</v>
      </c>
      <c r="E8" s="33">
        <v>0</v>
      </c>
      <c r="F8" s="33">
        <v>5</v>
      </c>
      <c r="G8" s="28" t="s">
        <v>498</v>
      </c>
      <c r="H8" s="28">
        <v>71</v>
      </c>
      <c r="I8" s="32">
        <v>2.014085</v>
      </c>
      <c r="J8" s="32">
        <v>1.544511</v>
      </c>
      <c r="K8" s="28">
        <v>0</v>
      </c>
      <c r="L8" s="28">
        <v>5</v>
      </c>
    </row>
    <row r="9" spans="1:12" ht="15">
      <c r="A9" s="28" t="s">
        <v>485</v>
      </c>
      <c r="B9" s="33">
        <v>71</v>
      </c>
      <c r="C9" s="38">
        <v>3.15493</v>
      </c>
      <c r="D9" s="38">
        <v>1.249547</v>
      </c>
      <c r="E9" s="33">
        <v>1</v>
      </c>
      <c r="F9" s="33">
        <v>5</v>
      </c>
      <c r="G9" s="28" t="s">
        <v>499</v>
      </c>
      <c r="H9" s="28">
        <v>71</v>
      </c>
      <c r="I9" s="32">
        <v>2.408451</v>
      </c>
      <c r="J9" s="32">
        <v>1.572782</v>
      </c>
      <c r="K9" s="28">
        <v>0</v>
      </c>
      <c r="L9" s="28">
        <v>5</v>
      </c>
    </row>
    <row r="10" spans="1:12" ht="15">
      <c r="A10" s="28" t="s">
        <v>486</v>
      </c>
      <c r="B10" s="33">
        <v>71</v>
      </c>
      <c r="C10" s="38">
        <v>2.746479</v>
      </c>
      <c r="D10" s="38">
        <v>1.390974</v>
      </c>
      <c r="E10" s="33">
        <v>0</v>
      </c>
      <c r="F10" s="33">
        <v>5</v>
      </c>
      <c r="G10" s="28" t="s">
        <v>507</v>
      </c>
      <c r="H10" s="28">
        <v>71</v>
      </c>
      <c r="I10" s="32">
        <v>2.661972</v>
      </c>
      <c r="J10" s="32">
        <v>1.530114</v>
      </c>
      <c r="K10" s="28">
        <v>0</v>
      </c>
      <c r="L10" s="28">
        <v>5</v>
      </c>
    </row>
    <row r="11" spans="1:12" ht="15">
      <c r="A11" s="28" t="s">
        <v>487</v>
      </c>
      <c r="B11" s="33">
        <v>71</v>
      </c>
      <c r="C11" s="38">
        <v>2.929577</v>
      </c>
      <c r="D11" s="38">
        <v>1.355665</v>
      </c>
      <c r="E11" s="33">
        <v>0</v>
      </c>
      <c r="F11" s="33">
        <v>5</v>
      </c>
      <c r="G11" s="28" t="s">
        <v>508</v>
      </c>
      <c r="H11" s="28">
        <v>71</v>
      </c>
      <c r="I11" s="32">
        <v>1.901408</v>
      </c>
      <c r="J11" s="32">
        <v>1.503852</v>
      </c>
      <c r="K11" s="28">
        <v>0</v>
      </c>
      <c r="L11" s="28">
        <v>5</v>
      </c>
    </row>
    <row r="12" spans="1:12" ht="15">
      <c r="A12" s="37" t="s">
        <v>488</v>
      </c>
      <c r="B12" s="33">
        <v>71</v>
      </c>
      <c r="C12" s="38">
        <v>2.929577</v>
      </c>
      <c r="D12" s="38">
        <v>1.355665</v>
      </c>
      <c r="E12" s="33">
        <v>0</v>
      </c>
      <c r="F12" s="33">
        <v>5</v>
      </c>
      <c r="G12" s="28" t="s">
        <v>500</v>
      </c>
      <c r="H12" s="28">
        <v>71</v>
      </c>
      <c r="I12" s="32">
        <v>3.014085</v>
      </c>
      <c r="J12" s="32">
        <v>1.088813</v>
      </c>
      <c r="K12" s="28">
        <v>1</v>
      </c>
      <c r="L12" s="28">
        <v>5</v>
      </c>
    </row>
    <row r="13" spans="1:12" ht="15">
      <c r="A13" s="37" t="s">
        <v>489</v>
      </c>
      <c r="B13" s="33">
        <v>71</v>
      </c>
      <c r="C13" s="38">
        <v>2.309859</v>
      </c>
      <c r="D13" s="38">
        <v>1.581966</v>
      </c>
      <c r="E13" s="33">
        <v>0</v>
      </c>
      <c r="F13" s="33">
        <v>5</v>
      </c>
      <c r="G13" s="28" t="s">
        <v>501</v>
      </c>
      <c r="H13" s="28">
        <v>71</v>
      </c>
      <c r="I13" s="32">
        <v>2.366197</v>
      </c>
      <c r="J13" s="32">
        <v>1.300982</v>
      </c>
      <c r="K13" s="28">
        <v>0</v>
      </c>
      <c r="L13" s="28">
        <v>5</v>
      </c>
    </row>
    <row r="14" spans="1:12" ht="15">
      <c r="A14" s="37" t="s">
        <v>490</v>
      </c>
      <c r="B14" s="33">
        <v>71</v>
      </c>
      <c r="C14" s="38">
        <v>1.985915</v>
      </c>
      <c r="D14" s="38">
        <v>1.478348</v>
      </c>
      <c r="E14" s="33">
        <v>0</v>
      </c>
      <c r="F14" s="33">
        <v>5</v>
      </c>
      <c r="G14" s="28" t="s">
        <v>502</v>
      </c>
      <c r="H14" s="28">
        <v>71</v>
      </c>
      <c r="I14" s="32">
        <v>2.366197</v>
      </c>
      <c r="J14" s="32">
        <v>1.300982</v>
      </c>
      <c r="K14" s="28">
        <v>0</v>
      </c>
      <c r="L14" s="28">
        <v>5</v>
      </c>
    </row>
    <row r="15" spans="1:12" ht="15">
      <c r="A15" s="37" t="s">
        <v>491</v>
      </c>
      <c r="B15" s="33">
        <v>71</v>
      </c>
      <c r="C15" s="38">
        <v>1.380282</v>
      </c>
      <c r="D15" s="38">
        <v>1.387353</v>
      </c>
      <c r="E15" s="33">
        <v>0</v>
      </c>
      <c r="F15" s="33">
        <v>5</v>
      </c>
      <c r="G15" s="28" t="s">
        <v>503</v>
      </c>
      <c r="H15" s="28">
        <v>71</v>
      </c>
      <c r="I15" s="32">
        <v>2.774648</v>
      </c>
      <c r="J15" s="32">
        <v>1.385612</v>
      </c>
      <c r="K15" s="28">
        <v>0</v>
      </c>
      <c r="L15" s="28">
        <v>5</v>
      </c>
    </row>
    <row r="16" spans="1:12" ht="15">
      <c r="A16" s="37" t="s">
        <v>492</v>
      </c>
      <c r="B16" s="33">
        <v>71</v>
      </c>
      <c r="C16" s="38">
        <v>3.816901</v>
      </c>
      <c r="D16" s="38">
        <v>1.366015</v>
      </c>
      <c r="E16" s="33">
        <v>0</v>
      </c>
      <c r="F16" s="33">
        <v>5</v>
      </c>
      <c r="G16" s="28" t="s">
        <v>504</v>
      </c>
      <c r="H16" s="28">
        <v>71</v>
      </c>
      <c r="I16" s="32">
        <v>1.366197</v>
      </c>
      <c r="J16" s="32">
        <v>0.9597535</v>
      </c>
      <c r="K16" s="28">
        <v>0</v>
      </c>
      <c r="L16" s="28">
        <v>5</v>
      </c>
    </row>
    <row r="17" spans="1:12" ht="15">
      <c r="A17" s="37" t="s">
        <v>493</v>
      </c>
      <c r="B17" s="33">
        <v>71</v>
      </c>
      <c r="C17" s="38">
        <v>2.450704</v>
      </c>
      <c r="D17" s="38">
        <v>1.273788</v>
      </c>
      <c r="E17" s="33">
        <v>0</v>
      </c>
      <c r="F17" s="33">
        <v>5</v>
      </c>
      <c r="G17" s="28" t="s">
        <v>505</v>
      </c>
      <c r="H17" s="28">
        <v>71</v>
      </c>
      <c r="I17" s="32">
        <v>1.760563</v>
      </c>
      <c r="J17" s="32">
        <v>1.061869</v>
      </c>
      <c r="K17" s="28">
        <v>0</v>
      </c>
      <c r="L17" s="28">
        <v>5</v>
      </c>
    </row>
    <row r="18" spans="1:12" ht="15">
      <c r="A18" s="37"/>
      <c r="B18" s="28"/>
      <c r="C18" s="32"/>
      <c r="D18" s="32"/>
      <c r="E18" s="28"/>
      <c r="F18" s="28"/>
      <c r="G18" s="28"/>
      <c r="H18" s="28"/>
      <c r="I18" s="32"/>
      <c r="J18" s="32"/>
      <c r="K18" s="28"/>
      <c r="L18" s="28"/>
    </row>
    <row r="19" spans="1:24" ht="15">
      <c r="A19" s="28"/>
      <c r="B19" s="29" t="s">
        <v>455</v>
      </c>
      <c r="C19" s="30" t="s">
        <v>456</v>
      </c>
      <c r="D19" s="30" t="s">
        <v>457</v>
      </c>
      <c r="E19" s="29" t="s">
        <v>458</v>
      </c>
      <c r="F19" s="29" t="s">
        <v>459</v>
      </c>
      <c r="G19" s="28"/>
      <c r="H19" s="29" t="s">
        <v>455</v>
      </c>
      <c r="I19" s="30" t="s">
        <v>456</v>
      </c>
      <c r="J19" s="30" t="s">
        <v>457</v>
      </c>
      <c r="K19" s="29" t="s">
        <v>458</v>
      </c>
      <c r="L19" s="29" t="s">
        <v>459</v>
      </c>
      <c r="T19" s="28"/>
      <c r="U19" s="35"/>
      <c r="V19" s="35"/>
      <c r="W19" s="35"/>
      <c r="X19" s="35"/>
    </row>
    <row r="20" spans="1:24" ht="15">
      <c r="A20" s="28" t="s">
        <v>444</v>
      </c>
      <c r="B20" s="29">
        <v>18</v>
      </c>
      <c r="C20" s="30" t="s">
        <v>511</v>
      </c>
      <c r="D20" s="30">
        <v>5.592946</v>
      </c>
      <c r="E20" s="29">
        <v>24</v>
      </c>
      <c r="F20" s="29">
        <v>42</v>
      </c>
      <c r="G20" s="28" t="s">
        <v>454</v>
      </c>
      <c r="H20" s="29">
        <v>53</v>
      </c>
      <c r="I20" s="30">
        <v>31.64151</v>
      </c>
      <c r="J20" s="30">
        <v>6.665336</v>
      </c>
      <c r="K20" s="29">
        <v>14</v>
      </c>
      <c r="L20" s="29">
        <v>48</v>
      </c>
      <c r="T20" s="28"/>
      <c r="U20" s="35"/>
      <c r="V20" s="35"/>
      <c r="W20" s="35"/>
      <c r="X20" s="35"/>
    </row>
    <row r="21" spans="1:24" ht="15">
      <c r="A21" s="28" t="s">
        <v>460</v>
      </c>
      <c r="B21" s="29">
        <v>9</v>
      </c>
      <c r="C21" s="30">
        <v>33.77778</v>
      </c>
      <c r="D21" s="30">
        <v>6.320162</v>
      </c>
      <c r="E21" s="29">
        <v>24</v>
      </c>
      <c r="F21" s="29">
        <v>40</v>
      </c>
      <c r="G21" s="28" t="s">
        <v>461</v>
      </c>
      <c r="H21" s="29">
        <v>62</v>
      </c>
      <c r="I21" s="30">
        <v>32.27419</v>
      </c>
      <c r="J21" s="30">
        <v>6.586547</v>
      </c>
      <c r="K21" s="29">
        <v>14</v>
      </c>
      <c r="L21" s="29">
        <v>48</v>
      </c>
      <c r="T21" s="28"/>
      <c r="U21" s="29"/>
      <c r="V21" s="29"/>
      <c r="W21" s="29"/>
      <c r="X21" s="29"/>
    </row>
    <row r="22" spans="1:24" ht="15">
      <c r="A22" s="28" t="s">
        <v>445</v>
      </c>
      <c r="B22" s="29">
        <v>11</v>
      </c>
      <c r="C22" s="30">
        <v>34.45455</v>
      </c>
      <c r="D22" s="30">
        <v>5.106146</v>
      </c>
      <c r="E22" s="29">
        <v>24</v>
      </c>
      <c r="F22" s="29">
        <v>43</v>
      </c>
      <c r="G22" s="28" t="s">
        <v>462</v>
      </c>
      <c r="H22" s="29">
        <v>60</v>
      </c>
      <c r="I22" s="30">
        <v>32.1</v>
      </c>
      <c r="J22" s="30">
        <v>6.72889</v>
      </c>
      <c r="K22" s="29">
        <v>14</v>
      </c>
      <c r="L22" s="29">
        <v>48</v>
      </c>
      <c r="T22" s="28"/>
      <c r="U22" s="29"/>
      <c r="V22" s="29"/>
      <c r="W22" s="29"/>
      <c r="X22" s="29"/>
    </row>
    <row r="23" spans="1:24" ht="15">
      <c r="A23" s="28" t="s">
        <v>464</v>
      </c>
      <c r="B23" s="29">
        <v>23</v>
      </c>
      <c r="C23" s="30">
        <v>32.3913</v>
      </c>
      <c r="D23" s="30">
        <v>7.377725</v>
      </c>
      <c r="E23" s="29">
        <v>14</v>
      </c>
      <c r="F23" s="29">
        <v>42</v>
      </c>
      <c r="G23" s="28" t="s">
        <v>463</v>
      </c>
      <c r="H23" s="29">
        <v>48</v>
      </c>
      <c r="I23" s="30">
        <v>32.5</v>
      </c>
      <c r="J23" s="30">
        <v>6.164414</v>
      </c>
      <c r="K23" s="29">
        <v>16</v>
      </c>
      <c r="L23" s="29">
        <v>48</v>
      </c>
      <c r="T23" s="28"/>
      <c r="U23" s="29"/>
      <c r="V23" s="29"/>
      <c r="W23" s="29"/>
      <c r="X23" s="29"/>
    </row>
    <row r="24" spans="1:24" ht="15">
      <c r="A24" s="28" t="s">
        <v>465</v>
      </c>
      <c r="B24" s="29">
        <v>33</v>
      </c>
      <c r="C24" s="30">
        <v>32.39394</v>
      </c>
      <c r="D24" s="30">
        <v>6.422321</v>
      </c>
      <c r="E24" s="29">
        <v>20</v>
      </c>
      <c r="F24" s="29">
        <v>48</v>
      </c>
      <c r="G24" s="28" t="s">
        <v>466</v>
      </c>
      <c r="H24" s="29">
        <v>38</v>
      </c>
      <c r="I24" s="30">
        <v>32.52632</v>
      </c>
      <c r="J24" s="30">
        <v>6.705129</v>
      </c>
      <c r="K24" s="29">
        <v>14</v>
      </c>
      <c r="L24" s="29">
        <v>42</v>
      </c>
      <c r="T24" s="28"/>
      <c r="U24" s="29"/>
      <c r="V24" s="29"/>
      <c r="W24" s="29"/>
      <c r="X24" s="29"/>
    </row>
    <row r="25" spans="1:24" ht="15">
      <c r="A25" s="28" t="s">
        <v>467</v>
      </c>
      <c r="B25" s="29">
        <v>11</v>
      </c>
      <c r="C25" s="30">
        <v>34.45455</v>
      </c>
      <c r="D25" s="30">
        <v>5.410428</v>
      </c>
      <c r="E25" s="29">
        <v>28</v>
      </c>
      <c r="F25" s="29">
        <v>48</v>
      </c>
      <c r="G25" s="28" t="s">
        <v>468</v>
      </c>
      <c r="H25" s="29">
        <v>60</v>
      </c>
      <c r="I25" s="30">
        <v>32.1</v>
      </c>
      <c r="J25" s="30">
        <v>6.688467</v>
      </c>
      <c r="K25" s="29">
        <v>14</v>
      </c>
      <c r="L25" s="29">
        <v>43</v>
      </c>
      <c r="T25" s="28"/>
      <c r="U25" s="29"/>
      <c r="V25" s="29"/>
      <c r="W25" s="29"/>
      <c r="X25" s="29"/>
    </row>
    <row r="26" spans="1:24" ht="15">
      <c r="A26" s="28" t="s">
        <v>471</v>
      </c>
      <c r="B26" s="29">
        <v>37</v>
      </c>
      <c r="C26" s="30">
        <v>31.45946</v>
      </c>
      <c r="D26" s="30">
        <v>6.331555</v>
      </c>
      <c r="E26" s="29">
        <v>14</v>
      </c>
      <c r="F26" s="29">
        <v>41</v>
      </c>
      <c r="G26" s="28" t="s">
        <v>472</v>
      </c>
      <c r="H26" s="29">
        <v>34</v>
      </c>
      <c r="I26" s="30">
        <v>33.55882</v>
      </c>
      <c r="J26" s="30">
        <v>6.656922</v>
      </c>
      <c r="K26" s="29">
        <v>16</v>
      </c>
      <c r="L26" s="29">
        <v>48</v>
      </c>
      <c r="T26" s="28"/>
      <c r="U26" s="29"/>
      <c r="V26" s="29"/>
      <c r="W26" s="29"/>
      <c r="X26" s="29"/>
    </row>
    <row r="27" spans="1:24" ht="15">
      <c r="A27" s="28" t="s">
        <v>474</v>
      </c>
      <c r="B27" s="29">
        <v>7</v>
      </c>
      <c r="C27" s="30">
        <v>34.14286</v>
      </c>
      <c r="D27" s="30">
        <v>4.140393</v>
      </c>
      <c r="E27" s="29">
        <v>26</v>
      </c>
      <c r="F27" s="29">
        <v>38</v>
      </c>
      <c r="G27" s="28" t="s">
        <v>473</v>
      </c>
      <c r="H27" s="29">
        <v>58</v>
      </c>
      <c r="I27" s="30">
        <v>32.32759</v>
      </c>
      <c r="J27" s="30">
        <v>6.916515</v>
      </c>
      <c r="K27" s="29">
        <v>14</v>
      </c>
      <c r="L27" s="29">
        <v>48</v>
      </c>
      <c r="T27" s="28"/>
      <c r="U27" s="29"/>
      <c r="V27" s="29"/>
      <c r="W27" s="29"/>
      <c r="X27" s="29"/>
    </row>
    <row r="28" spans="1:24" ht="15">
      <c r="A28" s="28" t="s">
        <v>469</v>
      </c>
      <c r="B28" s="29">
        <v>6</v>
      </c>
      <c r="C28" s="30">
        <v>31.83333</v>
      </c>
      <c r="D28" s="30">
        <v>5.115336</v>
      </c>
      <c r="E28" s="29">
        <v>24</v>
      </c>
      <c r="F28" s="29">
        <v>37</v>
      </c>
      <c r="G28" s="28" t="s">
        <v>470</v>
      </c>
      <c r="H28" s="29">
        <v>65</v>
      </c>
      <c r="I28" s="30">
        <v>32.52308</v>
      </c>
      <c r="J28" s="30">
        <v>6.673426</v>
      </c>
      <c r="K28" s="29">
        <v>14</v>
      </c>
      <c r="L28" s="29">
        <v>48</v>
      </c>
      <c r="T28" s="28"/>
      <c r="U28" s="29"/>
      <c r="V28" s="29"/>
      <c r="W28" s="29"/>
      <c r="X28" s="29"/>
    </row>
    <row r="29" spans="20:24" ht="15">
      <c r="T29" s="28"/>
      <c r="U29" s="29"/>
      <c r="V29" s="29"/>
      <c r="W29" s="29"/>
      <c r="X29" s="29"/>
    </row>
    <row r="30" spans="1:24" ht="15">
      <c r="A30" s="31"/>
      <c r="B30" s="28"/>
      <c r="C30" s="32"/>
      <c r="D30" s="32"/>
      <c r="E30" s="28"/>
      <c r="F30" s="28"/>
      <c r="G30" s="28"/>
      <c r="H30" s="28"/>
      <c r="I30" s="32"/>
      <c r="J30" s="32"/>
      <c r="K30" s="28"/>
      <c r="L30" s="28"/>
      <c r="T30" s="28"/>
      <c r="U30" s="29"/>
      <c r="V30" s="29"/>
      <c r="W30" s="29"/>
      <c r="X30" s="29"/>
    </row>
    <row r="31" spans="1:18" ht="15">
      <c r="A31" s="34" t="s">
        <v>475</v>
      </c>
      <c r="B31" s="35" t="s">
        <v>455</v>
      </c>
      <c r="C31" s="36" t="s">
        <v>456</v>
      </c>
      <c r="D31" s="36" t="s">
        <v>457</v>
      </c>
      <c r="E31" s="35" t="s">
        <v>458</v>
      </c>
      <c r="F31" s="35" t="s">
        <v>459</v>
      </c>
      <c r="G31" s="34" t="s">
        <v>350</v>
      </c>
      <c r="H31" s="35" t="s">
        <v>455</v>
      </c>
      <c r="I31" s="36" t="s">
        <v>456</v>
      </c>
      <c r="J31" s="36" t="s">
        <v>457</v>
      </c>
      <c r="K31" s="35" t="s">
        <v>458</v>
      </c>
      <c r="L31" s="35" t="s">
        <v>459</v>
      </c>
      <c r="M31" s="34" t="s">
        <v>510</v>
      </c>
      <c r="N31" s="35" t="s">
        <v>455</v>
      </c>
      <c r="O31" s="36" t="s">
        <v>456</v>
      </c>
      <c r="P31" s="36" t="s">
        <v>457</v>
      </c>
      <c r="Q31" s="35" t="s">
        <v>458</v>
      </c>
      <c r="R31" s="35" t="s">
        <v>459</v>
      </c>
    </row>
    <row r="32" spans="1:18" ht="15">
      <c r="A32" s="28" t="s">
        <v>444</v>
      </c>
      <c r="B32" s="29">
        <v>29</v>
      </c>
      <c r="C32" s="39">
        <v>0.2758621</v>
      </c>
      <c r="D32" s="39">
        <v>0.4548588</v>
      </c>
      <c r="E32" s="29">
        <v>0</v>
      </c>
      <c r="F32" s="29">
        <v>1</v>
      </c>
      <c r="G32" s="28" t="s">
        <v>444</v>
      </c>
      <c r="H32" s="29">
        <v>42</v>
      </c>
      <c r="I32" s="39">
        <v>0.2380952</v>
      </c>
      <c r="J32" s="39">
        <v>0.4310805</v>
      </c>
      <c r="K32" s="29">
        <v>0</v>
      </c>
      <c r="L32" s="29">
        <v>1</v>
      </c>
      <c r="M32" s="28" t="s">
        <v>444</v>
      </c>
      <c r="N32" s="29">
        <v>10</v>
      </c>
      <c r="O32" s="39">
        <v>0.4</v>
      </c>
      <c r="P32" s="30">
        <v>0.5163978</v>
      </c>
      <c r="Q32" s="29">
        <v>0</v>
      </c>
      <c r="R32" s="29">
        <v>1</v>
      </c>
    </row>
    <row r="33" spans="1:18" ht="15">
      <c r="A33" s="28" t="s">
        <v>460</v>
      </c>
      <c r="B33" s="29">
        <v>29</v>
      </c>
      <c r="C33" s="39">
        <v>0.1034483</v>
      </c>
      <c r="D33" s="39">
        <v>0.309934</v>
      </c>
      <c r="E33" s="29">
        <v>0</v>
      </c>
      <c r="F33" s="29">
        <v>1</v>
      </c>
      <c r="G33" s="28" t="s">
        <v>460</v>
      </c>
      <c r="H33" s="29">
        <v>42</v>
      </c>
      <c r="I33" s="39">
        <v>0.1428571</v>
      </c>
      <c r="J33" s="39">
        <v>0.3541688</v>
      </c>
      <c r="K33" s="29">
        <v>0</v>
      </c>
      <c r="L33" s="29">
        <v>1</v>
      </c>
      <c r="M33" s="28" t="s">
        <v>460</v>
      </c>
      <c r="N33" s="29">
        <v>10</v>
      </c>
      <c r="O33" s="39">
        <v>0</v>
      </c>
      <c r="P33" s="30">
        <v>0</v>
      </c>
      <c r="Q33" s="29">
        <v>0</v>
      </c>
      <c r="R33" s="29">
        <v>0</v>
      </c>
    </row>
    <row r="34" spans="1:18" ht="15">
      <c r="A34" s="28" t="s">
        <v>445</v>
      </c>
      <c r="B34" s="29">
        <v>29</v>
      </c>
      <c r="C34" s="39">
        <v>0.2413793</v>
      </c>
      <c r="D34" s="39">
        <v>0.4354942</v>
      </c>
      <c r="E34" s="29">
        <v>0</v>
      </c>
      <c r="F34" s="29">
        <v>1</v>
      </c>
      <c r="G34" s="28" t="s">
        <v>445</v>
      </c>
      <c r="H34" s="29">
        <v>42</v>
      </c>
      <c r="I34" s="39">
        <v>0.0952381</v>
      </c>
      <c r="J34" s="39">
        <v>0.2971018</v>
      </c>
      <c r="K34" s="29">
        <v>0</v>
      </c>
      <c r="L34" s="29">
        <v>1</v>
      </c>
      <c r="M34" s="28" t="s">
        <v>445</v>
      </c>
      <c r="N34" s="29">
        <v>10</v>
      </c>
      <c r="O34" s="39">
        <v>0.1</v>
      </c>
      <c r="P34" s="30">
        <v>0.3162278</v>
      </c>
      <c r="Q34" s="29">
        <v>0</v>
      </c>
      <c r="R34" s="29">
        <v>1</v>
      </c>
    </row>
    <row r="35" spans="1:18" ht="15">
      <c r="A35" s="28" t="s">
        <v>464</v>
      </c>
      <c r="B35" s="29">
        <v>29</v>
      </c>
      <c r="C35" s="39">
        <v>0.3793103</v>
      </c>
      <c r="D35" s="39">
        <v>0.493804</v>
      </c>
      <c r="E35" s="29">
        <v>0</v>
      </c>
      <c r="F35" s="29">
        <v>1</v>
      </c>
      <c r="G35" s="28" t="s">
        <v>464</v>
      </c>
      <c r="H35" s="29">
        <v>42</v>
      </c>
      <c r="I35" s="39">
        <v>0.2857143</v>
      </c>
      <c r="J35" s="39">
        <v>0.45723</v>
      </c>
      <c r="K35" s="29">
        <v>0</v>
      </c>
      <c r="L35" s="29">
        <v>1</v>
      </c>
      <c r="M35" s="28" t="s">
        <v>464</v>
      </c>
      <c r="N35" s="29">
        <v>10</v>
      </c>
      <c r="O35" s="39">
        <v>0.1</v>
      </c>
      <c r="P35" s="30">
        <v>0.3162278</v>
      </c>
      <c r="Q35" s="29">
        <v>0</v>
      </c>
      <c r="R35" s="29">
        <v>1</v>
      </c>
    </row>
    <row r="36" spans="1:18" ht="15">
      <c r="A36" s="28" t="s">
        <v>477</v>
      </c>
      <c r="B36" s="29">
        <v>29</v>
      </c>
      <c r="C36" s="39">
        <v>0.1034483</v>
      </c>
      <c r="D36" s="39">
        <v>0.309934</v>
      </c>
      <c r="E36" s="29">
        <v>0</v>
      </c>
      <c r="F36" s="29">
        <v>1</v>
      </c>
      <c r="G36" s="28" t="s">
        <v>477</v>
      </c>
      <c r="H36" s="29">
        <v>42</v>
      </c>
      <c r="I36" s="39">
        <v>0.4285714</v>
      </c>
      <c r="J36" s="39">
        <v>0.5008703</v>
      </c>
      <c r="K36" s="29">
        <v>0</v>
      </c>
      <c r="L36" s="29">
        <v>1</v>
      </c>
      <c r="M36" s="28" t="s">
        <v>477</v>
      </c>
      <c r="N36" s="29">
        <v>10</v>
      </c>
      <c r="O36" s="39">
        <v>0.7</v>
      </c>
      <c r="P36" s="30">
        <v>0.4830459</v>
      </c>
      <c r="Q36" s="29">
        <v>0</v>
      </c>
      <c r="R36" s="29">
        <v>1</v>
      </c>
    </row>
    <row r="37" spans="1:18" ht="15">
      <c r="A37" s="28" t="s">
        <v>465</v>
      </c>
      <c r="B37" s="29">
        <v>29</v>
      </c>
      <c r="C37" s="39">
        <v>0.5517241</v>
      </c>
      <c r="D37" s="39">
        <v>0.5061202</v>
      </c>
      <c r="E37" s="29">
        <v>0</v>
      </c>
      <c r="F37" s="29">
        <v>1</v>
      </c>
      <c r="G37" s="28" t="s">
        <v>465</v>
      </c>
      <c r="H37" s="29">
        <v>42</v>
      </c>
      <c r="I37" s="39">
        <v>0.4047619</v>
      </c>
      <c r="J37" s="39">
        <v>0.4967958</v>
      </c>
      <c r="K37" s="29">
        <v>0</v>
      </c>
      <c r="L37" s="29">
        <v>1</v>
      </c>
      <c r="M37" s="28" t="s">
        <v>465</v>
      </c>
      <c r="N37" s="29">
        <v>10</v>
      </c>
      <c r="O37" s="39">
        <v>0.6</v>
      </c>
      <c r="P37" s="30">
        <v>0.5163978</v>
      </c>
      <c r="Q37" s="29">
        <v>0</v>
      </c>
      <c r="R37" s="29">
        <v>1</v>
      </c>
    </row>
    <row r="38" spans="1:18" ht="15">
      <c r="A38" s="28" t="s">
        <v>514</v>
      </c>
      <c r="B38" s="29">
        <v>29</v>
      </c>
      <c r="C38" s="39">
        <v>0.1034483</v>
      </c>
      <c r="D38" s="39">
        <v>0.309934</v>
      </c>
      <c r="E38" s="29">
        <v>0</v>
      </c>
      <c r="F38" s="29">
        <v>1</v>
      </c>
      <c r="G38" s="28" t="s">
        <v>514</v>
      </c>
      <c r="H38" s="29">
        <v>42</v>
      </c>
      <c r="I38" s="39">
        <v>0.1904762</v>
      </c>
      <c r="J38" s="39">
        <v>0.3974366</v>
      </c>
      <c r="K38" s="29">
        <v>0</v>
      </c>
      <c r="L38" s="29">
        <v>1</v>
      </c>
      <c r="M38" s="28" t="s">
        <v>514</v>
      </c>
      <c r="N38" s="29">
        <v>10</v>
      </c>
      <c r="O38" s="39">
        <v>0.3</v>
      </c>
      <c r="P38" s="30">
        <v>0.4830459</v>
      </c>
      <c r="Q38" s="29">
        <v>0</v>
      </c>
      <c r="R38" s="29">
        <v>1</v>
      </c>
    </row>
    <row r="39" spans="1:18" ht="15">
      <c r="A39" s="28" t="s">
        <v>478</v>
      </c>
      <c r="B39" s="29">
        <v>29</v>
      </c>
      <c r="C39" s="39">
        <v>0.9310345</v>
      </c>
      <c r="D39" s="39">
        <v>0.2578807</v>
      </c>
      <c r="E39" s="29">
        <v>0</v>
      </c>
      <c r="F39" s="29">
        <v>1</v>
      </c>
      <c r="G39" s="28" t="s">
        <v>478</v>
      </c>
      <c r="H39" s="29">
        <v>42</v>
      </c>
      <c r="I39" s="39">
        <v>0.7857143</v>
      </c>
      <c r="J39" s="39">
        <v>0.4152997</v>
      </c>
      <c r="K39" s="29">
        <v>0</v>
      </c>
      <c r="L39" s="29">
        <v>1</v>
      </c>
      <c r="M39" s="28" t="s">
        <v>478</v>
      </c>
      <c r="N39" s="29">
        <v>10</v>
      </c>
      <c r="O39" s="39">
        <v>0.8</v>
      </c>
      <c r="P39" s="30">
        <v>0.421637</v>
      </c>
      <c r="Q39" s="29">
        <v>0</v>
      </c>
      <c r="R39" s="29">
        <v>1</v>
      </c>
    </row>
    <row r="40" spans="1:18" ht="15">
      <c r="A40" s="28" t="s">
        <v>517</v>
      </c>
      <c r="B40" s="29">
        <v>29</v>
      </c>
      <c r="C40" s="39">
        <v>0.3103448</v>
      </c>
      <c r="D40" s="39">
        <v>0.4708236</v>
      </c>
      <c r="E40" s="29">
        <v>0</v>
      </c>
      <c r="F40" s="29">
        <v>1</v>
      </c>
      <c r="G40" s="28" t="s">
        <v>517</v>
      </c>
      <c r="H40" s="29">
        <v>42</v>
      </c>
      <c r="I40" s="39">
        <v>0.3809524</v>
      </c>
      <c r="J40" s="39">
        <v>0.4915074</v>
      </c>
      <c r="K40" s="29">
        <v>0</v>
      </c>
      <c r="L40" s="29">
        <v>1</v>
      </c>
      <c r="M40" s="28" t="s">
        <v>517</v>
      </c>
      <c r="N40" s="29">
        <v>10</v>
      </c>
      <c r="O40" s="39">
        <v>0.6</v>
      </c>
      <c r="P40" s="30">
        <v>0.5163978</v>
      </c>
      <c r="Q40" s="29">
        <v>0</v>
      </c>
      <c r="R40" s="29">
        <v>1</v>
      </c>
    </row>
    <row r="41" spans="1:18" ht="15">
      <c r="A41" s="28" t="s">
        <v>476</v>
      </c>
      <c r="B41" s="29">
        <v>29</v>
      </c>
      <c r="C41" s="39">
        <v>0.007</v>
      </c>
      <c r="D41" s="40">
        <v>45.4</v>
      </c>
      <c r="E41" s="40">
        <v>-69.2</v>
      </c>
      <c r="F41" s="40">
        <v>81.8</v>
      </c>
      <c r="G41" s="28" t="s">
        <v>476</v>
      </c>
      <c r="H41" s="29">
        <v>42</v>
      </c>
      <c r="I41" s="39">
        <v>0.02</v>
      </c>
      <c r="J41" s="40">
        <v>40.6</v>
      </c>
      <c r="K41" s="40">
        <v>-71.1</v>
      </c>
      <c r="L41" s="40">
        <v>125.9</v>
      </c>
      <c r="M41" s="28" t="s">
        <v>476</v>
      </c>
      <c r="N41" s="29">
        <v>10</v>
      </c>
      <c r="O41" s="40">
        <v>8.7</v>
      </c>
      <c r="P41" s="40">
        <v>34.4</v>
      </c>
      <c r="Q41" s="40">
        <v>-36.9</v>
      </c>
      <c r="R41" s="40">
        <v>52.1</v>
      </c>
    </row>
    <row r="44" spans="2:12" s="12" customFormat="1" ht="15">
      <c r="B44" s="29" t="s">
        <v>455</v>
      </c>
      <c r="C44" s="30" t="s">
        <v>456</v>
      </c>
      <c r="D44" s="30" t="s">
        <v>457</v>
      </c>
      <c r="E44" s="29" t="s">
        <v>458</v>
      </c>
      <c r="F44" s="29" t="s">
        <v>459</v>
      </c>
      <c r="G44" s="29" t="s">
        <v>512</v>
      </c>
      <c r="H44" s="29"/>
      <c r="I44" s="30"/>
      <c r="J44" s="30"/>
      <c r="K44" s="29"/>
      <c r="L44" s="29"/>
    </row>
    <row r="45" spans="1:7" ht="15">
      <c r="A45" s="28" t="s">
        <v>444</v>
      </c>
      <c r="B45" s="29">
        <v>71</v>
      </c>
      <c r="C45" s="39">
        <v>0.25</v>
      </c>
      <c r="D45" s="39">
        <v>0.44</v>
      </c>
      <c r="E45" s="29">
        <v>0</v>
      </c>
      <c r="F45" s="29">
        <v>1</v>
      </c>
      <c r="G45" s="29">
        <v>18</v>
      </c>
    </row>
    <row r="46" spans="1:7" ht="15">
      <c r="A46" s="28" t="s">
        <v>460</v>
      </c>
      <c r="B46" s="29">
        <v>71</v>
      </c>
      <c r="C46" s="39">
        <v>0.13</v>
      </c>
      <c r="D46" s="39">
        <v>0.34</v>
      </c>
      <c r="E46" s="29">
        <v>0</v>
      </c>
      <c r="F46" s="29">
        <v>1</v>
      </c>
      <c r="G46" s="29">
        <v>9</v>
      </c>
    </row>
    <row r="47" spans="1:7" ht="15">
      <c r="A47" s="28" t="s">
        <v>445</v>
      </c>
      <c r="B47" s="29">
        <v>71</v>
      </c>
      <c r="C47" s="39">
        <v>0.15</v>
      </c>
      <c r="D47" s="39">
        <v>0.36</v>
      </c>
      <c r="E47" s="29">
        <v>0</v>
      </c>
      <c r="F47" s="29">
        <v>1</v>
      </c>
      <c r="G47" s="29">
        <v>11</v>
      </c>
    </row>
    <row r="48" spans="1:7" ht="15">
      <c r="A48" s="28" t="s">
        <v>464</v>
      </c>
      <c r="B48" s="29">
        <v>71</v>
      </c>
      <c r="C48" s="39">
        <v>0.32</v>
      </c>
      <c r="D48" s="39">
        <v>0.47</v>
      </c>
      <c r="E48" s="29">
        <v>0</v>
      </c>
      <c r="F48" s="29">
        <v>1</v>
      </c>
      <c r="G48" s="29">
        <v>23</v>
      </c>
    </row>
    <row r="49" spans="1:7" ht="15">
      <c r="A49" s="28" t="s">
        <v>477</v>
      </c>
      <c r="B49" s="29">
        <v>71</v>
      </c>
      <c r="C49" s="39">
        <v>0.3</v>
      </c>
      <c r="D49" s="39">
        <v>0.46</v>
      </c>
      <c r="E49" s="29">
        <v>0</v>
      </c>
      <c r="F49" s="29">
        <v>1</v>
      </c>
      <c r="G49" s="29">
        <v>21</v>
      </c>
    </row>
    <row r="50" spans="1:7" ht="15">
      <c r="A50" s="28" t="s">
        <v>465</v>
      </c>
      <c r="B50" s="29">
        <v>71</v>
      </c>
      <c r="C50" s="39">
        <v>0.46</v>
      </c>
      <c r="D50" s="39">
        <v>0.5</v>
      </c>
      <c r="E50" s="29">
        <v>0</v>
      </c>
      <c r="F50" s="29">
        <v>1</v>
      </c>
      <c r="G50" s="29">
        <v>33</v>
      </c>
    </row>
    <row r="51" spans="1:7" ht="15">
      <c r="A51" s="28" t="s">
        <v>514</v>
      </c>
      <c r="B51" s="29">
        <v>71</v>
      </c>
      <c r="C51" s="39">
        <v>0.15</v>
      </c>
      <c r="D51" s="39">
        <v>0.36</v>
      </c>
      <c r="E51" s="29">
        <v>0</v>
      </c>
      <c r="F51" s="29">
        <v>1</v>
      </c>
      <c r="G51" s="29">
        <v>11</v>
      </c>
    </row>
    <row r="52" spans="1:7" ht="15">
      <c r="A52" s="28" t="s">
        <v>478</v>
      </c>
      <c r="B52" s="29">
        <v>71</v>
      </c>
      <c r="C52" s="39">
        <v>0.85</v>
      </c>
      <c r="D52" s="39">
        <v>0.36</v>
      </c>
      <c r="E52" s="29">
        <v>0</v>
      </c>
      <c r="F52" s="29">
        <v>1</v>
      </c>
      <c r="G52" s="29">
        <v>60</v>
      </c>
    </row>
    <row r="53" spans="1:7" ht="15">
      <c r="A53" s="28" t="s">
        <v>515</v>
      </c>
      <c r="B53" s="29">
        <v>71</v>
      </c>
      <c r="C53" s="39">
        <v>0.35</v>
      </c>
      <c r="D53" s="39">
        <v>0.48</v>
      </c>
      <c r="E53" s="29">
        <v>0</v>
      </c>
      <c r="F53" s="29">
        <v>1</v>
      </c>
      <c r="G53" s="29">
        <v>25</v>
      </c>
    </row>
    <row r="54" spans="1:7" ht="15">
      <c r="A54" s="28" t="s">
        <v>516</v>
      </c>
      <c r="B54" s="29">
        <v>71</v>
      </c>
      <c r="C54" s="39">
        <v>0.14</v>
      </c>
      <c r="D54" s="39">
        <v>0.35</v>
      </c>
      <c r="E54" s="29">
        <v>0</v>
      </c>
      <c r="F54" s="29">
        <v>1</v>
      </c>
      <c r="G54" s="29">
        <v>10</v>
      </c>
    </row>
    <row r="55" spans="1:7" ht="15">
      <c r="A55" s="28" t="s">
        <v>476</v>
      </c>
      <c r="B55" s="29">
        <v>71</v>
      </c>
      <c r="C55" s="39">
        <v>0.01</v>
      </c>
      <c r="D55" s="39">
        <v>42.3</v>
      </c>
      <c r="E55" s="40">
        <v>-71.1</v>
      </c>
      <c r="F55" s="29">
        <v>125.9</v>
      </c>
      <c r="G55" s="29" t="s">
        <v>513</v>
      </c>
    </row>
  </sheetData>
  <sheetProtection/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120"/>
  <sheetViews>
    <sheetView tabSelected="1" zoomScale="85" zoomScaleNormal="8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3" sqref="A3"/>
    </sheetView>
  </sheetViews>
  <sheetFormatPr defaultColWidth="9.140625" defaultRowHeight="15"/>
  <cols>
    <col min="1" max="1" width="4.00390625" style="10" bestFit="1" customWidth="1"/>
    <col min="2" max="2" width="65.7109375" style="0" customWidth="1"/>
    <col min="3" max="3" width="12.7109375" style="0" customWidth="1"/>
    <col min="4" max="4" width="9.140625" style="0" customWidth="1"/>
    <col min="5" max="5" width="15.421875" style="0" customWidth="1"/>
    <col min="6" max="35" width="9.140625" style="0" customWidth="1"/>
    <col min="36" max="36" width="10.7109375" style="0" customWidth="1"/>
    <col min="37" max="72" width="9.140625" style="0" customWidth="1"/>
    <col min="73" max="73" width="10.7109375" style="0" customWidth="1"/>
    <col min="74" max="74" width="9.140625" style="0" customWidth="1"/>
    <col min="75" max="75" width="10.7109375" style="0" customWidth="1"/>
    <col min="76" max="76" width="15.28125" style="0" customWidth="1"/>
    <col min="77" max="77" width="14.7109375" style="0" customWidth="1"/>
    <col min="78" max="78" width="15.7109375" style="0" customWidth="1"/>
    <col min="79" max="79" width="9.140625" style="0" customWidth="1"/>
    <col min="80" max="80" width="12.140625" style="0" customWidth="1"/>
    <col min="81" max="81" width="12.8515625" style="0" customWidth="1"/>
    <col min="82" max="82" width="10.7109375" style="0" customWidth="1"/>
    <col min="83" max="83" width="13.8515625" style="0" customWidth="1"/>
    <col min="84" max="84" width="17.421875" style="0" customWidth="1"/>
    <col min="85" max="85" width="9.140625" style="0" customWidth="1"/>
    <col min="87" max="87" width="10.7109375" style="0" customWidth="1"/>
    <col min="89" max="98" width="12.7109375" style="0" customWidth="1"/>
    <col min="99" max="101" width="10.7109375" style="0" customWidth="1"/>
    <col min="102" max="103" width="9.140625" style="0" customWidth="1"/>
  </cols>
  <sheetData>
    <row r="1" ht="15">
      <c r="B1" t="s">
        <v>533</v>
      </c>
    </row>
    <row r="2" spans="1:103" ht="60">
      <c r="A2" s="10" t="s">
        <v>422</v>
      </c>
      <c r="B2" t="s">
        <v>189</v>
      </c>
      <c r="C2" t="s">
        <v>188</v>
      </c>
      <c r="D2" t="s">
        <v>190</v>
      </c>
      <c r="E2" t="s">
        <v>310</v>
      </c>
      <c r="F2" t="s">
        <v>0</v>
      </c>
      <c r="G2" t="s">
        <v>231</v>
      </c>
      <c r="H2" t="s">
        <v>360</v>
      </c>
      <c r="I2" t="s">
        <v>3</v>
      </c>
      <c r="J2" t="s">
        <v>5</v>
      </c>
      <c r="K2" t="s">
        <v>8</v>
      </c>
      <c r="L2" t="s">
        <v>157</v>
      </c>
      <c r="M2" t="s">
        <v>16</v>
      </c>
      <c r="N2" t="s">
        <v>27</v>
      </c>
      <c r="O2" t="s">
        <v>365</v>
      </c>
      <c r="P2" t="s">
        <v>107</v>
      </c>
      <c r="Q2" t="s">
        <v>39</v>
      </c>
      <c r="R2" t="s">
        <v>52</v>
      </c>
      <c r="S2" t="s">
        <v>415</v>
      </c>
      <c r="T2" t="s">
        <v>349</v>
      </c>
      <c r="U2" t="s">
        <v>72</v>
      </c>
      <c r="V2" t="s">
        <v>93</v>
      </c>
      <c r="W2" t="s">
        <v>351</v>
      </c>
      <c r="X2" t="s">
        <v>99</v>
      </c>
      <c r="Y2" t="s">
        <v>102</v>
      </c>
      <c r="Z2" t="s">
        <v>230</v>
      </c>
      <c r="AA2" t="s">
        <v>416</v>
      </c>
      <c r="AB2" t="s">
        <v>417</v>
      </c>
      <c r="AC2" t="s">
        <v>442</v>
      </c>
      <c r="AD2" t="s">
        <v>418</v>
      </c>
      <c r="AE2" t="s">
        <v>419</v>
      </c>
      <c r="AF2" t="s">
        <v>420</v>
      </c>
      <c r="AG2" t="s">
        <v>443</v>
      </c>
      <c r="AH2" t="s">
        <v>421</v>
      </c>
      <c r="AI2" t="s">
        <v>191</v>
      </c>
      <c r="AJ2" t="s">
        <v>192</v>
      </c>
      <c r="AK2" t="s">
        <v>193</v>
      </c>
      <c r="AL2" t="s">
        <v>194</v>
      </c>
      <c r="AM2" t="s">
        <v>195</v>
      </c>
      <c r="AN2" t="s">
        <v>196</v>
      </c>
      <c r="AO2" t="s">
        <v>197</v>
      </c>
      <c r="AP2" t="s">
        <v>198</v>
      </c>
      <c r="AQ2" t="s">
        <v>199</v>
      </c>
      <c r="AR2" t="s">
        <v>200</v>
      </c>
      <c r="AS2" t="s">
        <v>201</v>
      </c>
      <c r="AT2" t="s">
        <v>202</v>
      </c>
      <c r="AU2" t="s">
        <v>203</v>
      </c>
      <c r="AV2" t="s">
        <v>204</v>
      </c>
      <c r="AW2" t="s">
        <v>205</v>
      </c>
      <c r="AX2" t="s">
        <v>206</v>
      </c>
      <c r="AY2" t="s">
        <v>207</v>
      </c>
      <c r="AZ2" t="s">
        <v>208</v>
      </c>
      <c r="BA2" t="s">
        <v>209</v>
      </c>
      <c r="BB2" t="s">
        <v>210</v>
      </c>
      <c r="BC2" t="s">
        <v>211</v>
      </c>
      <c r="BD2" t="s">
        <v>212</v>
      </c>
      <c r="BE2" t="s">
        <v>213</v>
      </c>
      <c r="BF2" t="s">
        <v>214</v>
      </c>
      <c r="BG2" t="s">
        <v>215</v>
      </c>
      <c r="BH2" t="s">
        <v>216</v>
      </c>
      <c r="BI2" t="s">
        <v>217</v>
      </c>
      <c r="BJ2" t="s">
        <v>218</v>
      </c>
      <c r="BK2" t="s">
        <v>219</v>
      </c>
      <c r="BL2" t="s">
        <v>220</v>
      </c>
      <c r="BM2" t="s">
        <v>221</v>
      </c>
      <c r="BN2" t="s">
        <v>222</v>
      </c>
      <c r="BO2" t="s">
        <v>223</v>
      </c>
      <c r="BP2" t="s">
        <v>224</v>
      </c>
      <c r="BQ2" t="s">
        <v>225</v>
      </c>
      <c r="BR2" t="s">
        <v>226</v>
      </c>
      <c r="BS2" t="s">
        <v>227</v>
      </c>
      <c r="BT2" t="s">
        <v>228</v>
      </c>
      <c r="BU2" t="s">
        <v>229</v>
      </c>
      <c r="BV2" s="41" t="s">
        <v>476</v>
      </c>
      <c r="BW2" s="41" t="s">
        <v>527</v>
      </c>
      <c r="BX2" s="41" t="s">
        <v>528</v>
      </c>
      <c r="BY2" t="s">
        <v>440</v>
      </c>
      <c r="BZ2" t="s">
        <v>439</v>
      </c>
      <c r="CA2" t="s">
        <v>350</v>
      </c>
      <c r="CB2" t="s">
        <v>232</v>
      </c>
      <c r="CC2" t="s">
        <v>233</v>
      </c>
      <c r="CD2" t="s">
        <v>234</v>
      </c>
      <c r="CE2" s="41" t="s">
        <v>529</v>
      </c>
      <c r="CF2" t="s">
        <v>235</v>
      </c>
      <c r="CG2" s="41" t="s">
        <v>530</v>
      </c>
      <c r="CH2" t="s">
        <v>438</v>
      </c>
      <c r="CI2" s="41" t="s">
        <v>531</v>
      </c>
      <c r="CJ2" s="41" t="s">
        <v>532</v>
      </c>
      <c r="CK2" s="27" t="s">
        <v>444</v>
      </c>
      <c r="CL2" s="27" t="s">
        <v>446</v>
      </c>
      <c r="CM2" s="27" t="s">
        <v>445</v>
      </c>
      <c r="CN2" s="27" t="s">
        <v>447</v>
      </c>
      <c r="CO2" s="27" t="s">
        <v>448</v>
      </c>
      <c r="CP2" s="27" t="s">
        <v>449</v>
      </c>
      <c r="CQ2" s="27" t="s">
        <v>450</v>
      </c>
      <c r="CR2" s="27" t="s">
        <v>451</v>
      </c>
      <c r="CS2" s="27" t="s">
        <v>452</v>
      </c>
      <c r="CT2" s="27" t="s">
        <v>453</v>
      </c>
      <c r="CU2" s="41" t="s">
        <v>522</v>
      </c>
      <c r="CV2" s="41" t="s">
        <v>523</v>
      </c>
      <c r="CW2" s="17" t="s">
        <v>524</v>
      </c>
      <c r="CX2" s="41" t="s">
        <v>525</v>
      </c>
      <c r="CY2" s="41" t="s">
        <v>526</v>
      </c>
    </row>
    <row r="3" spans="1:103" ht="15">
      <c r="A3" s="10">
        <v>1</v>
      </c>
      <c r="B3" t="s">
        <v>1</v>
      </c>
      <c r="C3" t="s">
        <v>2</v>
      </c>
      <c r="D3" t="s">
        <v>3</v>
      </c>
      <c r="E3" t="s">
        <v>311</v>
      </c>
      <c r="F3">
        <v>1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43</v>
      </c>
      <c r="AJ3">
        <v>15</v>
      </c>
      <c r="AK3">
        <v>16</v>
      </c>
      <c r="AL3">
        <v>12</v>
      </c>
      <c r="AM3">
        <v>4</v>
      </c>
      <c r="AN3">
        <v>3</v>
      </c>
      <c r="AO3">
        <v>5</v>
      </c>
      <c r="AP3">
        <v>3</v>
      </c>
      <c r="AQ3">
        <v>4</v>
      </c>
      <c r="AR3">
        <v>3</v>
      </c>
      <c r="AS3">
        <v>4</v>
      </c>
      <c r="AT3">
        <v>5</v>
      </c>
      <c r="AU3">
        <v>5</v>
      </c>
      <c r="AV3">
        <v>5</v>
      </c>
      <c r="AW3">
        <v>4</v>
      </c>
      <c r="AX3">
        <v>4</v>
      </c>
      <c r="AY3">
        <v>4</v>
      </c>
      <c r="AZ3">
        <v>5</v>
      </c>
      <c r="BA3">
        <v>3</v>
      </c>
      <c r="BB3">
        <v>4</v>
      </c>
      <c r="BC3">
        <v>4</v>
      </c>
      <c r="BD3">
        <v>2</v>
      </c>
      <c r="BE3">
        <v>4</v>
      </c>
      <c r="BF3">
        <v>4</v>
      </c>
      <c r="BG3">
        <v>4</v>
      </c>
      <c r="BH3">
        <v>4</v>
      </c>
      <c r="BI3">
        <v>5</v>
      </c>
      <c r="BJ3">
        <v>4</v>
      </c>
      <c r="BK3">
        <v>4</v>
      </c>
      <c r="BL3">
        <v>5</v>
      </c>
      <c r="BM3">
        <v>5</v>
      </c>
      <c r="BN3">
        <v>0</v>
      </c>
      <c r="BO3">
        <v>4</v>
      </c>
      <c r="BP3">
        <v>3</v>
      </c>
      <c r="BQ3">
        <v>5</v>
      </c>
      <c r="BR3">
        <v>5</v>
      </c>
      <c r="BS3">
        <v>1</v>
      </c>
      <c r="BT3">
        <v>1</v>
      </c>
      <c r="BU3">
        <v>2</v>
      </c>
      <c r="BV3">
        <f aca="true" t="shared" si="0" ref="BV3:BV18">CC3-CB3</f>
        <v>61</v>
      </c>
      <c r="BW3">
        <f aca="true" t="shared" si="1" ref="BW3:BW34">BV3*BV3</f>
        <v>3721</v>
      </c>
      <c r="BX3">
        <v>0</v>
      </c>
      <c r="BY3">
        <v>0</v>
      </c>
      <c r="BZ3">
        <v>0</v>
      </c>
      <c r="CA3">
        <v>0</v>
      </c>
      <c r="CB3" s="1">
        <v>39498</v>
      </c>
      <c r="CC3" s="1">
        <v>39559</v>
      </c>
      <c r="CD3" s="1">
        <v>39570</v>
      </c>
      <c r="CE3">
        <v>449</v>
      </c>
      <c r="CF3" s="2">
        <v>39902</v>
      </c>
      <c r="CG3">
        <v>0</v>
      </c>
      <c r="CH3">
        <v>0.07</v>
      </c>
      <c r="CI3">
        <v>0</v>
      </c>
      <c r="CJ3">
        <v>0.07</v>
      </c>
      <c r="CK3">
        <v>0</v>
      </c>
      <c r="CL3">
        <v>0</v>
      </c>
      <c r="CM3">
        <v>1</v>
      </c>
      <c r="CN3">
        <v>0</v>
      </c>
      <c r="CO3">
        <v>0</v>
      </c>
      <c r="CP3">
        <v>1</v>
      </c>
      <c r="CQ3">
        <v>0</v>
      </c>
      <c r="CR3">
        <v>1</v>
      </c>
      <c r="CS3">
        <v>1</v>
      </c>
      <c r="CT3">
        <v>0</v>
      </c>
      <c r="CU3">
        <v>110382</v>
      </c>
      <c r="CV3">
        <v>120958</v>
      </c>
      <c r="CW3">
        <f>CU3+CV3</f>
        <v>231340</v>
      </c>
      <c r="CX3">
        <v>0</v>
      </c>
      <c r="CY3">
        <v>1</v>
      </c>
    </row>
    <row r="4" spans="1:103" ht="15">
      <c r="A4" s="10">
        <v>2</v>
      </c>
      <c r="B4" t="s">
        <v>4</v>
      </c>
      <c r="C4" t="s">
        <v>352</v>
      </c>
      <c r="D4" t="s">
        <v>5</v>
      </c>
      <c r="E4" t="s">
        <v>5</v>
      </c>
      <c r="F4">
        <v>1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42</v>
      </c>
      <c r="AJ4">
        <v>14</v>
      </c>
      <c r="AK4">
        <v>16</v>
      </c>
      <c r="AL4">
        <v>12</v>
      </c>
      <c r="AM4">
        <v>2</v>
      </c>
      <c r="AN4">
        <v>5</v>
      </c>
      <c r="AO4">
        <v>3</v>
      </c>
      <c r="AP4">
        <v>4</v>
      </c>
      <c r="AQ4">
        <v>5</v>
      </c>
      <c r="AR4">
        <v>5</v>
      </c>
      <c r="AS4">
        <v>4</v>
      </c>
      <c r="AT4">
        <v>5</v>
      </c>
      <c r="AU4">
        <v>5</v>
      </c>
      <c r="AV4">
        <v>4</v>
      </c>
      <c r="AW4">
        <v>4</v>
      </c>
      <c r="AX4">
        <v>5</v>
      </c>
      <c r="AY4">
        <v>5</v>
      </c>
      <c r="AZ4">
        <v>3</v>
      </c>
      <c r="BA4">
        <v>2</v>
      </c>
      <c r="BB4">
        <v>4</v>
      </c>
      <c r="BC4">
        <v>4</v>
      </c>
      <c r="BD4">
        <v>3</v>
      </c>
      <c r="BE4">
        <v>5</v>
      </c>
      <c r="BF4">
        <v>3</v>
      </c>
      <c r="BG4">
        <v>3</v>
      </c>
      <c r="BH4">
        <v>3</v>
      </c>
      <c r="BI4">
        <v>5</v>
      </c>
      <c r="BJ4">
        <v>3</v>
      </c>
      <c r="BK4">
        <v>0</v>
      </c>
      <c r="BL4">
        <v>3</v>
      </c>
      <c r="BM4">
        <v>2</v>
      </c>
      <c r="BN4">
        <v>2</v>
      </c>
      <c r="BO4">
        <v>2</v>
      </c>
      <c r="BP4">
        <v>4</v>
      </c>
      <c r="BQ4">
        <v>2</v>
      </c>
      <c r="BR4">
        <v>3</v>
      </c>
      <c r="BS4">
        <v>4</v>
      </c>
      <c r="BT4">
        <v>3</v>
      </c>
      <c r="BU4">
        <v>7</v>
      </c>
      <c r="BV4">
        <f t="shared" si="0"/>
        <v>0</v>
      </c>
      <c r="BW4">
        <f t="shared" si="1"/>
        <v>0</v>
      </c>
      <c r="BX4">
        <v>0</v>
      </c>
      <c r="BY4">
        <v>0</v>
      </c>
      <c r="BZ4">
        <v>0</v>
      </c>
      <c r="CA4">
        <v>0</v>
      </c>
      <c r="CB4" s="1">
        <v>39569</v>
      </c>
      <c r="CC4" s="1">
        <v>39569</v>
      </c>
      <c r="CD4" s="1">
        <v>39588</v>
      </c>
      <c r="CE4">
        <v>5886</v>
      </c>
      <c r="CF4" s="2">
        <v>39801</v>
      </c>
      <c r="CG4">
        <v>0</v>
      </c>
      <c r="CH4">
        <v>-1.21</v>
      </c>
      <c r="CI4">
        <v>0</v>
      </c>
      <c r="CJ4">
        <v>-1.21</v>
      </c>
      <c r="CK4">
        <v>1</v>
      </c>
      <c r="CL4">
        <v>0</v>
      </c>
      <c r="CM4">
        <v>0</v>
      </c>
      <c r="CN4">
        <v>1</v>
      </c>
      <c r="CO4">
        <v>0</v>
      </c>
      <c r="CP4">
        <v>1</v>
      </c>
      <c r="CQ4">
        <v>0</v>
      </c>
      <c r="CR4">
        <v>1</v>
      </c>
      <c r="CS4">
        <v>1</v>
      </c>
      <c r="CT4">
        <v>0</v>
      </c>
      <c r="CU4">
        <v>130189</v>
      </c>
      <c r="CV4">
        <v>62241</v>
      </c>
      <c r="CW4">
        <f aca="true" t="shared" si="2" ref="CW4:CW67">CU4+CV4</f>
        <v>192430</v>
      </c>
      <c r="CX4">
        <v>0</v>
      </c>
      <c r="CY4">
        <v>0</v>
      </c>
    </row>
    <row r="5" spans="1:103" ht="15">
      <c r="A5" s="10">
        <v>3</v>
      </c>
      <c r="B5" t="s">
        <v>6</v>
      </c>
      <c r="C5" t="s">
        <v>7</v>
      </c>
      <c r="D5" t="s">
        <v>8</v>
      </c>
      <c r="E5" t="s">
        <v>312</v>
      </c>
      <c r="F5">
        <v>1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1</v>
      </c>
      <c r="AD5">
        <v>0</v>
      </c>
      <c r="AE5">
        <v>0</v>
      </c>
      <c r="AF5">
        <v>0</v>
      </c>
      <c r="AG5">
        <v>0</v>
      </c>
      <c r="AH5">
        <v>0</v>
      </c>
      <c r="AI5">
        <v>41</v>
      </c>
      <c r="AJ5">
        <v>15</v>
      </c>
      <c r="AK5">
        <v>16</v>
      </c>
      <c r="AL5">
        <v>10</v>
      </c>
      <c r="AM5">
        <v>4</v>
      </c>
      <c r="AN5">
        <v>4</v>
      </c>
      <c r="AO5">
        <v>4</v>
      </c>
      <c r="AP5">
        <v>3</v>
      </c>
      <c r="AQ5">
        <v>4</v>
      </c>
      <c r="AR5">
        <v>5</v>
      </c>
      <c r="AS5">
        <v>5</v>
      </c>
      <c r="AT5">
        <v>4</v>
      </c>
      <c r="AU5">
        <v>4</v>
      </c>
      <c r="AV5">
        <v>3</v>
      </c>
      <c r="AW5">
        <v>5</v>
      </c>
      <c r="AX5">
        <v>5</v>
      </c>
      <c r="AY5">
        <v>5</v>
      </c>
      <c r="AZ5">
        <v>5</v>
      </c>
      <c r="BA5">
        <v>3</v>
      </c>
      <c r="BB5">
        <v>4</v>
      </c>
      <c r="BC5">
        <v>5</v>
      </c>
      <c r="BD5">
        <v>3</v>
      </c>
      <c r="BE5">
        <v>3</v>
      </c>
      <c r="BF5">
        <v>3</v>
      </c>
      <c r="BG5">
        <v>3</v>
      </c>
      <c r="BH5">
        <v>3</v>
      </c>
      <c r="BI5">
        <v>4</v>
      </c>
      <c r="BJ5">
        <v>4</v>
      </c>
      <c r="BK5">
        <v>4</v>
      </c>
      <c r="BL5">
        <v>0</v>
      </c>
      <c r="BM5">
        <v>3</v>
      </c>
      <c r="BN5">
        <v>1</v>
      </c>
      <c r="BO5">
        <v>3</v>
      </c>
      <c r="BP5">
        <v>1</v>
      </c>
      <c r="BQ5">
        <v>4</v>
      </c>
      <c r="BR5">
        <v>3</v>
      </c>
      <c r="BS5">
        <v>1</v>
      </c>
      <c r="BT5">
        <v>2</v>
      </c>
      <c r="BU5">
        <v>3</v>
      </c>
      <c r="BV5">
        <f t="shared" si="0"/>
        <v>90</v>
      </c>
      <c r="BW5">
        <f t="shared" si="1"/>
        <v>8100</v>
      </c>
      <c r="BX5">
        <v>0</v>
      </c>
      <c r="BY5">
        <v>0</v>
      </c>
      <c r="BZ5">
        <v>0</v>
      </c>
      <c r="CA5">
        <v>0</v>
      </c>
      <c r="CB5" s="1">
        <v>39394</v>
      </c>
      <c r="CC5" s="1">
        <v>39484</v>
      </c>
      <c r="CD5" s="1">
        <v>39521</v>
      </c>
      <c r="CE5">
        <v>4272</v>
      </c>
      <c r="CF5" s="2">
        <v>39800</v>
      </c>
      <c r="CG5">
        <v>0</v>
      </c>
      <c r="CH5">
        <v>-1.33</v>
      </c>
      <c r="CI5">
        <v>0</v>
      </c>
      <c r="CJ5">
        <v>-1.33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1</v>
      </c>
      <c r="CS5">
        <v>0</v>
      </c>
      <c r="CT5">
        <v>1</v>
      </c>
      <c r="CU5">
        <v>78354</v>
      </c>
      <c r="CV5">
        <v>291110</v>
      </c>
      <c r="CW5">
        <f t="shared" si="2"/>
        <v>369464</v>
      </c>
      <c r="CX5">
        <v>0</v>
      </c>
      <c r="CY5">
        <v>0</v>
      </c>
    </row>
    <row r="6" spans="1:103" ht="15">
      <c r="A6" s="10">
        <v>4</v>
      </c>
      <c r="B6" t="s">
        <v>9</v>
      </c>
      <c r="C6" t="s">
        <v>10</v>
      </c>
      <c r="D6" t="s">
        <v>11</v>
      </c>
      <c r="E6" t="s">
        <v>316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</v>
      </c>
      <c r="AD6">
        <v>0</v>
      </c>
      <c r="AE6">
        <v>0</v>
      </c>
      <c r="AF6">
        <v>0</v>
      </c>
      <c r="AG6">
        <v>0</v>
      </c>
      <c r="AH6">
        <v>0</v>
      </c>
      <c r="AI6">
        <v>40</v>
      </c>
      <c r="AJ6">
        <v>15</v>
      </c>
      <c r="AK6">
        <v>15</v>
      </c>
      <c r="AL6">
        <v>10</v>
      </c>
      <c r="AM6">
        <v>5</v>
      </c>
      <c r="AN6">
        <v>3</v>
      </c>
      <c r="AO6">
        <v>4</v>
      </c>
      <c r="AP6">
        <v>3</v>
      </c>
      <c r="AQ6">
        <v>4</v>
      </c>
      <c r="AR6">
        <v>5</v>
      </c>
      <c r="AS6">
        <v>5</v>
      </c>
      <c r="AT6">
        <v>4</v>
      </c>
      <c r="AU6">
        <v>3</v>
      </c>
      <c r="AV6">
        <v>5</v>
      </c>
      <c r="AW6">
        <v>4</v>
      </c>
      <c r="AX6">
        <v>4</v>
      </c>
      <c r="AY6">
        <v>4</v>
      </c>
      <c r="AZ6">
        <v>4</v>
      </c>
      <c r="BA6">
        <v>2</v>
      </c>
      <c r="BB6">
        <v>4</v>
      </c>
      <c r="BC6">
        <v>5</v>
      </c>
      <c r="BD6">
        <v>4</v>
      </c>
      <c r="BE6">
        <v>4</v>
      </c>
      <c r="BF6">
        <v>1</v>
      </c>
      <c r="BG6">
        <v>3</v>
      </c>
      <c r="BH6">
        <v>3</v>
      </c>
      <c r="BI6">
        <v>3</v>
      </c>
      <c r="BJ6">
        <v>3</v>
      </c>
      <c r="BK6">
        <v>3</v>
      </c>
      <c r="BL6">
        <v>0</v>
      </c>
      <c r="BM6">
        <v>5</v>
      </c>
      <c r="BN6">
        <v>3</v>
      </c>
      <c r="BO6">
        <v>2</v>
      </c>
      <c r="BP6">
        <v>2</v>
      </c>
      <c r="BQ6">
        <v>3</v>
      </c>
      <c r="BR6">
        <v>4</v>
      </c>
      <c r="BS6">
        <v>1</v>
      </c>
      <c r="BT6">
        <v>2</v>
      </c>
      <c r="BU6">
        <v>3</v>
      </c>
      <c r="BV6">
        <f t="shared" si="0"/>
        <v>77</v>
      </c>
      <c r="BW6">
        <f t="shared" si="1"/>
        <v>5929</v>
      </c>
      <c r="BX6">
        <v>0</v>
      </c>
      <c r="BY6">
        <v>0</v>
      </c>
      <c r="BZ6">
        <v>1</v>
      </c>
      <c r="CA6">
        <v>0</v>
      </c>
      <c r="CB6" s="3">
        <v>39598</v>
      </c>
      <c r="CC6" s="3">
        <v>39675</v>
      </c>
      <c r="CD6" s="3">
        <v>39682</v>
      </c>
      <c r="CE6">
        <v>112</v>
      </c>
      <c r="CF6" s="5">
        <v>39834</v>
      </c>
      <c r="CG6">
        <v>0</v>
      </c>
      <c r="CH6">
        <v>-1.43</v>
      </c>
      <c r="CI6">
        <v>0</v>
      </c>
      <c r="CJ6">
        <v>-1.43</v>
      </c>
      <c r="CK6" s="4">
        <v>0</v>
      </c>
      <c r="CL6" s="15">
        <v>0</v>
      </c>
      <c r="CM6" s="4">
        <v>1</v>
      </c>
      <c r="CN6" s="4">
        <v>0</v>
      </c>
      <c r="CO6" s="4">
        <v>1</v>
      </c>
      <c r="CP6" s="4">
        <v>0</v>
      </c>
      <c r="CQ6" s="4">
        <v>0</v>
      </c>
      <c r="CR6" s="4">
        <v>1</v>
      </c>
      <c r="CS6" s="4">
        <v>0</v>
      </c>
      <c r="CT6">
        <v>1</v>
      </c>
      <c r="CU6">
        <v>33197</v>
      </c>
      <c r="CW6">
        <f t="shared" si="2"/>
        <v>33197</v>
      </c>
      <c r="CX6">
        <v>0</v>
      </c>
      <c r="CY6">
        <v>0</v>
      </c>
    </row>
    <row r="7" spans="1:103" ht="15">
      <c r="A7" s="10">
        <v>5</v>
      </c>
      <c r="B7" t="s">
        <v>12</v>
      </c>
      <c r="C7" t="s">
        <v>13</v>
      </c>
      <c r="D7" t="s">
        <v>3</v>
      </c>
      <c r="E7" t="s">
        <v>321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1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39</v>
      </c>
      <c r="AJ7">
        <v>13</v>
      </c>
      <c r="AK7">
        <v>13</v>
      </c>
      <c r="AL7">
        <v>13</v>
      </c>
      <c r="AM7">
        <v>3</v>
      </c>
      <c r="AN7">
        <v>3</v>
      </c>
      <c r="AO7">
        <v>3</v>
      </c>
      <c r="AP7">
        <v>4</v>
      </c>
      <c r="AQ7">
        <v>3</v>
      </c>
      <c r="AR7">
        <v>4</v>
      </c>
      <c r="AS7">
        <v>5</v>
      </c>
      <c r="AT7">
        <v>4</v>
      </c>
      <c r="AU7">
        <v>3</v>
      </c>
      <c r="AV7">
        <v>1</v>
      </c>
      <c r="AW7">
        <v>3</v>
      </c>
      <c r="AX7">
        <v>4</v>
      </c>
      <c r="AY7">
        <v>4</v>
      </c>
      <c r="AZ7">
        <v>3</v>
      </c>
      <c r="BA7">
        <v>0</v>
      </c>
      <c r="BB7">
        <v>4</v>
      </c>
      <c r="BC7">
        <v>5</v>
      </c>
      <c r="BD7">
        <v>4</v>
      </c>
      <c r="BE7">
        <v>5</v>
      </c>
      <c r="BF7">
        <v>3</v>
      </c>
      <c r="BG7">
        <v>3</v>
      </c>
      <c r="BH7">
        <v>3</v>
      </c>
      <c r="BI7">
        <v>3</v>
      </c>
      <c r="BJ7">
        <v>3</v>
      </c>
      <c r="BK7">
        <v>4</v>
      </c>
      <c r="BL7">
        <v>2</v>
      </c>
      <c r="BM7">
        <v>4</v>
      </c>
      <c r="BN7">
        <v>1</v>
      </c>
      <c r="BO7">
        <v>4</v>
      </c>
      <c r="BP7">
        <v>2</v>
      </c>
      <c r="BQ7">
        <v>3</v>
      </c>
      <c r="BR7">
        <v>4</v>
      </c>
      <c r="BS7">
        <v>3</v>
      </c>
      <c r="BT7">
        <v>3</v>
      </c>
      <c r="BU7">
        <v>6</v>
      </c>
      <c r="BV7">
        <f t="shared" si="0"/>
        <v>18</v>
      </c>
      <c r="BW7">
        <f t="shared" si="1"/>
        <v>324</v>
      </c>
      <c r="BX7">
        <v>0</v>
      </c>
      <c r="BY7">
        <v>0</v>
      </c>
      <c r="BZ7">
        <v>0</v>
      </c>
      <c r="CA7">
        <v>0</v>
      </c>
      <c r="CB7" s="1">
        <v>39534</v>
      </c>
      <c r="CC7" s="1">
        <v>39552</v>
      </c>
      <c r="CD7" s="1">
        <v>39555</v>
      </c>
      <c r="CE7">
        <v>106</v>
      </c>
      <c r="CF7" s="2">
        <v>39731</v>
      </c>
      <c r="CG7">
        <v>0</v>
      </c>
      <c r="CH7">
        <v>0.07</v>
      </c>
      <c r="CI7">
        <v>0</v>
      </c>
      <c r="CJ7">
        <v>0.07</v>
      </c>
      <c r="CK7">
        <v>0</v>
      </c>
      <c r="CL7">
        <v>1</v>
      </c>
      <c r="CM7">
        <v>0</v>
      </c>
      <c r="CN7">
        <v>0</v>
      </c>
      <c r="CO7">
        <v>0</v>
      </c>
      <c r="CP7">
        <v>1</v>
      </c>
      <c r="CQ7">
        <v>0</v>
      </c>
      <c r="CR7">
        <v>1</v>
      </c>
      <c r="CS7">
        <v>0</v>
      </c>
      <c r="CT7">
        <v>0</v>
      </c>
      <c r="CU7">
        <v>26012</v>
      </c>
      <c r="CV7">
        <v>23924</v>
      </c>
      <c r="CW7">
        <f t="shared" si="2"/>
        <v>49936</v>
      </c>
      <c r="CX7">
        <v>0</v>
      </c>
      <c r="CY7">
        <v>0</v>
      </c>
    </row>
    <row r="8" spans="1:103" ht="15">
      <c r="A8" s="10">
        <v>6</v>
      </c>
      <c r="B8" t="s">
        <v>14</v>
      </c>
      <c r="C8" t="s">
        <v>15</v>
      </c>
      <c r="D8" t="s">
        <v>16</v>
      </c>
      <c r="E8" t="s">
        <v>322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  <c r="AH8">
        <v>0</v>
      </c>
      <c r="AI8">
        <v>38</v>
      </c>
      <c r="AJ8">
        <v>15</v>
      </c>
      <c r="AK8">
        <v>13</v>
      </c>
      <c r="AL8">
        <v>10</v>
      </c>
      <c r="AM8">
        <v>5</v>
      </c>
      <c r="AN8">
        <v>2</v>
      </c>
      <c r="AO8">
        <v>3</v>
      </c>
      <c r="AP8">
        <v>5</v>
      </c>
      <c r="AQ8">
        <v>3</v>
      </c>
      <c r="AR8">
        <v>3</v>
      </c>
      <c r="AS8">
        <v>3</v>
      </c>
      <c r="AT8">
        <v>3</v>
      </c>
      <c r="AU8">
        <v>0</v>
      </c>
      <c r="AV8">
        <v>4</v>
      </c>
      <c r="AW8">
        <v>2</v>
      </c>
      <c r="AX8">
        <v>2</v>
      </c>
      <c r="AY8">
        <v>1</v>
      </c>
      <c r="AZ8">
        <v>0</v>
      </c>
      <c r="BA8">
        <v>4</v>
      </c>
      <c r="BB8">
        <v>4</v>
      </c>
      <c r="BC8">
        <v>5</v>
      </c>
      <c r="BD8">
        <v>2</v>
      </c>
      <c r="BE8">
        <v>3</v>
      </c>
      <c r="BF8">
        <v>4</v>
      </c>
      <c r="BG8">
        <v>4</v>
      </c>
      <c r="BH8">
        <v>5</v>
      </c>
      <c r="BI8">
        <v>5</v>
      </c>
      <c r="BJ8">
        <v>2</v>
      </c>
      <c r="BK8">
        <v>3</v>
      </c>
      <c r="BL8">
        <v>4</v>
      </c>
      <c r="BM8">
        <v>4</v>
      </c>
      <c r="BN8">
        <v>5</v>
      </c>
      <c r="BO8">
        <v>4</v>
      </c>
      <c r="BP8">
        <v>2</v>
      </c>
      <c r="BQ8">
        <v>4</v>
      </c>
      <c r="BR8">
        <v>4</v>
      </c>
      <c r="BS8">
        <v>0</v>
      </c>
      <c r="BT8">
        <v>2</v>
      </c>
      <c r="BU8">
        <v>2</v>
      </c>
      <c r="BV8">
        <f t="shared" si="0"/>
        <v>94</v>
      </c>
      <c r="BW8">
        <f t="shared" si="1"/>
        <v>8836</v>
      </c>
      <c r="BX8">
        <v>0</v>
      </c>
      <c r="BY8">
        <v>0</v>
      </c>
      <c r="BZ8">
        <v>0</v>
      </c>
      <c r="CA8">
        <v>0</v>
      </c>
      <c r="CB8" s="1">
        <v>39629</v>
      </c>
      <c r="CC8" s="1">
        <v>39723</v>
      </c>
      <c r="CD8" s="6">
        <v>39751</v>
      </c>
      <c r="CE8">
        <v>7368</v>
      </c>
      <c r="CF8" s="2"/>
      <c r="CG8">
        <v>0</v>
      </c>
      <c r="CH8">
        <v>0.88</v>
      </c>
      <c r="CI8">
        <v>0</v>
      </c>
      <c r="CJ8">
        <v>0.88</v>
      </c>
      <c r="CK8" s="4">
        <v>0</v>
      </c>
      <c r="CL8" s="4">
        <v>1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1</v>
      </c>
      <c r="CS8" s="4">
        <v>0</v>
      </c>
      <c r="CT8" s="4">
        <v>1</v>
      </c>
      <c r="CU8">
        <v>65633</v>
      </c>
      <c r="CV8">
        <v>53436</v>
      </c>
      <c r="CW8">
        <f t="shared" si="2"/>
        <v>119069</v>
      </c>
      <c r="CX8">
        <v>0</v>
      </c>
      <c r="CY8">
        <v>0</v>
      </c>
    </row>
    <row r="9" spans="1:103" ht="15">
      <c r="A9" s="10">
        <v>7</v>
      </c>
      <c r="B9" t="s">
        <v>17</v>
      </c>
      <c r="C9" t="s">
        <v>18</v>
      </c>
      <c r="D9" t="s">
        <v>16</v>
      </c>
      <c r="E9" t="s">
        <v>313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  <c r="AG9">
        <v>0</v>
      </c>
      <c r="AH9">
        <v>0</v>
      </c>
      <c r="AI9">
        <v>38</v>
      </c>
      <c r="AJ9">
        <v>9</v>
      </c>
      <c r="AK9">
        <v>15</v>
      </c>
      <c r="AL9">
        <v>14</v>
      </c>
      <c r="AM9">
        <v>3</v>
      </c>
      <c r="AN9">
        <v>1</v>
      </c>
      <c r="AO9">
        <v>2</v>
      </c>
      <c r="AP9">
        <v>3</v>
      </c>
      <c r="AQ9">
        <v>4</v>
      </c>
      <c r="AR9">
        <v>5</v>
      </c>
      <c r="AS9">
        <v>4</v>
      </c>
      <c r="AT9">
        <v>4</v>
      </c>
      <c r="AU9">
        <v>3</v>
      </c>
      <c r="AV9">
        <v>5</v>
      </c>
      <c r="AW9">
        <v>4</v>
      </c>
      <c r="AX9">
        <v>5</v>
      </c>
      <c r="AY9">
        <v>3</v>
      </c>
      <c r="AZ9">
        <v>4</v>
      </c>
      <c r="BA9">
        <v>2</v>
      </c>
      <c r="BB9">
        <v>4</v>
      </c>
      <c r="BC9">
        <v>5</v>
      </c>
      <c r="BD9">
        <v>3</v>
      </c>
      <c r="BE9">
        <v>4</v>
      </c>
      <c r="BF9">
        <v>4</v>
      </c>
      <c r="BG9">
        <v>3</v>
      </c>
      <c r="BH9">
        <v>4</v>
      </c>
      <c r="BI9">
        <v>3</v>
      </c>
      <c r="BJ9">
        <v>2</v>
      </c>
      <c r="BK9">
        <v>0</v>
      </c>
      <c r="BL9">
        <v>4</v>
      </c>
      <c r="BM9">
        <v>3</v>
      </c>
      <c r="BN9">
        <v>3</v>
      </c>
      <c r="BO9">
        <v>2</v>
      </c>
      <c r="BP9">
        <v>5</v>
      </c>
      <c r="BQ9">
        <v>1</v>
      </c>
      <c r="BR9">
        <v>3</v>
      </c>
      <c r="BS9">
        <v>5</v>
      </c>
      <c r="BT9">
        <v>5</v>
      </c>
      <c r="BU9">
        <v>10</v>
      </c>
      <c r="BV9">
        <f t="shared" si="0"/>
        <v>91</v>
      </c>
      <c r="BW9">
        <f t="shared" si="1"/>
        <v>8281</v>
      </c>
      <c r="BX9">
        <v>0</v>
      </c>
      <c r="BY9">
        <v>0</v>
      </c>
      <c r="BZ9">
        <v>0</v>
      </c>
      <c r="CA9">
        <v>0</v>
      </c>
      <c r="CB9" s="1">
        <v>39464</v>
      </c>
      <c r="CC9" s="1">
        <v>39555</v>
      </c>
      <c r="CD9" s="1">
        <v>39562</v>
      </c>
      <c r="CE9">
        <v>118</v>
      </c>
      <c r="CG9">
        <v>0</v>
      </c>
      <c r="CH9">
        <v>0.88</v>
      </c>
      <c r="CI9">
        <v>0</v>
      </c>
      <c r="CJ9">
        <v>0.88</v>
      </c>
      <c r="CK9" s="4">
        <v>0</v>
      </c>
      <c r="CL9" s="15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1</v>
      </c>
      <c r="CS9" s="4">
        <v>1</v>
      </c>
      <c r="CT9" s="4">
        <v>1</v>
      </c>
      <c r="CU9">
        <v>26389</v>
      </c>
      <c r="CV9">
        <v>76109</v>
      </c>
      <c r="CW9">
        <f t="shared" si="2"/>
        <v>102498</v>
      </c>
      <c r="CX9">
        <v>0</v>
      </c>
      <c r="CY9">
        <v>0</v>
      </c>
    </row>
    <row r="10" spans="1:103" ht="15">
      <c r="A10" s="10">
        <v>8</v>
      </c>
      <c r="B10" t="s">
        <v>19</v>
      </c>
      <c r="C10" t="s">
        <v>20</v>
      </c>
      <c r="D10" t="s">
        <v>11</v>
      </c>
      <c r="E10" t="s">
        <v>316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37</v>
      </c>
      <c r="AJ10">
        <v>15</v>
      </c>
      <c r="AK10">
        <v>11</v>
      </c>
      <c r="AL10">
        <v>11</v>
      </c>
      <c r="AM10">
        <v>5</v>
      </c>
      <c r="AN10">
        <v>3</v>
      </c>
      <c r="AO10">
        <v>3</v>
      </c>
      <c r="AP10">
        <v>4</v>
      </c>
      <c r="AQ10">
        <v>3</v>
      </c>
      <c r="AR10">
        <v>4</v>
      </c>
      <c r="AS10">
        <v>4</v>
      </c>
      <c r="AT10">
        <v>3</v>
      </c>
      <c r="AU10">
        <v>4</v>
      </c>
      <c r="AV10">
        <v>2</v>
      </c>
      <c r="AW10">
        <v>3</v>
      </c>
      <c r="AX10">
        <v>2</v>
      </c>
      <c r="AY10">
        <v>2</v>
      </c>
      <c r="AZ10">
        <v>4</v>
      </c>
      <c r="BA10">
        <v>3</v>
      </c>
      <c r="BB10">
        <v>3</v>
      </c>
      <c r="BC10">
        <v>5</v>
      </c>
      <c r="BD10">
        <v>3</v>
      </c>
      <c r="BE10">
        <v>2</v>
      </c>
      <c r="BF10">
        <v>2</v>
      </c>
      <c r="BG10">
        <v>2</v>
      </c>
      <c r="BH10">
        <v>3</v>
      </c>
      <c r="BI10">
        <v>3</v>
      </c>
      <c r="BJ10">
        <v>3</v>
      </c>
      <c r="BK10">
        <v>2</v>
      </c>
      <c r="BL10">
        <v>3</v>
      </c>
      <c r="BM10">
        <v>3</v>
      </c>
      <c r="BN10">
        <v>1</v>
      </c>
      <c r="BO10">
        <v>2</v>
      </c>
      <c r="BP10">
        <v>1</v>
      </c>
      <c r="BQ10">
        <v>4</v>
      </c>
      <c r="BR10">
        <v>4</v>
      </c>
      <c r="BS10">
        <v>1</v>
      </c>
      <c r="BT10">
        <v>2</v>
      </c>
      <c r="BU10">
        <v>3</v>
      </c>
      <c r="BV10">
        <f t="shared" si="0"/>
        <v>90</v>
      </c>
      <c r="BW10">
        <f t="shared" si="1"/>
        <v>8100</v>
      </c>
      <c r="BX10">
        <v>0</v>
      </c>
      <c r="BY10">
        <v>1</v>
      </c>
      <c r="BZ10">
        <v>0</v>
      </c>
      <c r="CA10">
        <v>0</v>
      </c>
      <c r="CB10" s="1">
        <v>39549</v>
      </c>
      <c r="CC10" s="1">
        <v>39639</v>
      </c>
      <c r="CD10" s="1">
        <v>39652</v>
      </c>
      <c r="CE10">
        <v>97</v>
      </c>
      <c r="CF10" s="2">
        <v>40471</v>
      </c>
      <c r="CG10">
        <v>0</v>
      </c>
      <c r="CH10">
        <v>-1.43</v>
      </c>
      <c r="CI10">
        <v>0</v>
      </c>
      <c r="CJ10">
        <v>-1.43</v>
      </c>
      <c r="CK10" s="4">
        <v>0</v>
      </c>
      <c r="CL10" s="15">
        <v>0</v>
      </c>
      <c r="CM10" s="4">
        <v>1</v>
      </c>
      <c r="CN10" s="4">
        <v>0</v>
      </c>
      <c r="CO10" s="4">
        <v>0</v>
      </c>
      <c r="CP10" s="4">
        <v>1</v>
      </c>
      <c r="CQ10" s="4">
        <v>0</v>
      </c>
      <c r="CR10" s="4">
        <v>1</v>
      </c>
      <c r="CS10" s="4">
        <v>0</v>
      </c>
      <c r="CT10" s="4">
        <v>1</v>
      </c>
      <c r="CU10">
        <v>25240</v>
      </c>
      <c r="CW10">
        <f t="shared" si="2"/>
        <v>25240</v>
      </c>
      <c r="CX10">
        <v>0</v>
      </c>
      <c r="CY10">
        <v>0</v>
      </c>
    </row>
    <row r="11" spans="1:103" ht="15">
      <c r="A11" s="10">
        <v>9</v>
      </c>
      <c r="B11" t="s">
        <v>21</v>
      </c>
      <c r="C11" t="s">
        <v>22</v>
      </c>
      <c r="D11" t="s">
        <v>11</v>
      </c>
      <c r="E11" t="s">
        <v>316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37</v>
      </c>
      <c r="AJ11">
        <v>12</v>
      </c>
      <c r="AK11">
        <v>14</v>
      </c>
      <c r="AL11">
        <v>11</v>
      </c>
      <c r="AM11">
        <v>2</v>
      </c>
      <c r="AN11">
        <v>3</v>
      </c>
      <c r="AO11">
        <v>4</v>
      </c>
      <c r="AP11">
        <v>3</v>
      </c>
      <c r="AQ11">
        <v>4</v>
      </c>
      <c r="AR11">
        <v>5</v>
      </c>
      <c r="AS11">
        <v>5</v>
      </c>
      <c r="AT11">
        <v>4</v>
      </c>
      <c r="AU11">
        <v>3</v>
      </c>
      <c r="AV11">
        <v>5</v>
      </c>
      <c r="AW11">
        <v>4</v>
      </c>
      <c r="AX11">
        <v>4</v>
      </c>
      <c r="AY11">
        <v>4</v>
      </c>
      <c r="AZ11">
        <v>4</v>
      </c>
      <c r="BA11">
        <v>2</v>
      </c>
      <c r="BB11">
        <v>3</v>
      </c>
      <c r="BC11">
        <v>3</v>
      </c>
      <c r="BD11">
        <v>4</v>
      </c>
      <c r="BE11">
        <v>4</v>
      </c>
      <c r="BF11">
        <v>1</v>
      </c>
      <c r="BG11">
        <v>3</v>
      </c>
      <c r="BH11">
        <v>3</v>
      </c>
      <c r="BI11">
        <v>3</v>
      </c>
      <c r="BJ11">
        <v>3</v>
      </c>
      <c r="BK11">
        <v>3</v>
      </c>
      <c r="BL11">
        <v>0</v>
      </c>
      <c r="BM11">
        <v>5</v>
      </c>
      <c r="BN11">
        <v>3</v>
      </c>
      <c r="BO11">
        <v>2</v>
      </c>
      <c r="BP11">
        <v>2</v>
      </c>
      <c r="BQ11">
        <v>4</v>
      </c>
      <c r="BR11">
        <v>4</v>
      </c>
      <c r="BS11">
        <v>1</v>
      </c>
      <c r="BT11">
        <v>2</v>
      </c>
      <c r="BU11">
        <v>3</v>
      </c>
      <c r="BV11">
        <f t="shared" si="0"/>
        <v>77</v>
      </c>
      <c r="BW11">
        <f t="shared" si="1"/>
        <v>5929</v>
      </c>
      <c r="BX11">
        <v>0</v>
      </c>
      <c r="BY11">
        <v>0</v>
      </c>
      <c r="BZ11">
        <v>1</v>
      </c>
      <c r="CA11">
        <v>0</v>
      </c>
      <c r="CB11" s="1">
        <v>39598</v>
      </c>
      <c r="CC11" s="1">
        <v>39675</v>
      </c>
      <c r="CD11" s="1">
        <v>39682</v>
      </c>
      <c r="CE11">
        <v>0</v>
      </c>
      <c r="CF11" s="2">
        <v>39834</v>
      </c>
      <c r="CG11">
        <v>0</v>
      </c>
      <c r="CH11">
        <v>-1.43</v>
      </c>
      <c r="CI11">
        <v>0</v>
      </c>
      <c r="CJ11">
        <v>-1.43</v>
      </c>
      <c r="CK11" s="4">
        <v>0</v>
      </c>
      <c r="CL11" s="15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1</v>
      </c>
      <c r="CS11" s="4">
        <v>0</v>
      </c>
      <c r="CT11" s="4">
        <v>1</v>
      </c>
      <c r="CU11">
        <v>9978</v>
      </c>
      <c r="CV11">
        <v>33197</v>
      </c>
      <c r="CW11">
        <f t="shared" si="2"/>
        <v>43175</v>
      </c>
      <c r="CX11">
        <v>0</v>
      </c>
      <c r="CY11">
        <v>0</v>
      </c>
    </row>
    <row r="12" spans="1:103" ht="15">
      <c r="A12" s="10">
        <v>10</v>
      </c>
      <c r="B12" t="s">
        <v>23</v>
      </c>
      <c r="C12" t="s">
        <v>24</v>
      </c>
      <c r="D12" t="s">
        <v>5</v>
      </c>
      <c r="E12" t="s">
        <v>5</v>
      </c>
      <c r="F12">
        <v>1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1</v>
      </c>
      <c r="AF12">
        <v>0</v>
      </c>
      <c r="AG12">
        <v>0</v>
      </c>
      <c r="AH12">
        <v>0</v>
      </c>
      <c r="AI12">
        <v>37</v>
      </c>
      <c r="AJ12">
        <v>14</v>
      </c>
      <c r="AK12">
        <v>14</v>
      </c>
      <c r="AL12">
        <v>9</v>
      </c>
      <c r="AM12">
        <v>2</v>
      </c>
      <c r="AN12">
        <v>4</v>
      </c>
      <c r="AO12">
        <v>4</v>
      </c>
      <c r="AP12">
        <v>4</v>
      </c>
      <c r="AQ12">
        <v>5</v>
      </c>
      <c r="AR12">
        <v>5</v>
      </c>
      <c r="AS12">
        <v>4</v>
      </c>
      <c r="AT12">
        <v>5</v>
      </c>
      <c r="AU12">
        <v>4</v>
      </c>
      <c r="AV12">
        <v>5</v>
      </c>
      <c r="AW12">
        <v>2</v>
      </c>
      <c r="AX12">
        <v>2</v>
      </c>
      <c r="AY12">
        <v>3</v>
      </c>
      <c r="AZ12">
        <v>3</v>
      </c>
      <c r="BA12">
        <v>1</v>
      </c>
      <c r="BB12">
        <v>3</v>
      </c>
      <c r="BC12">
        <v>3</v>
      </c>
      <c r="BD12">
        <v>2</v>
      </c>
      <c r="BE12">
        <v>5</v>
      </c>
      <c r="BF12">
        <v>2</v>
      </c>
      <c r="BG12">
        <v>4</v>
      </c>
      <c r="BH12">
        <v>5</v>
      </c>
      <c r="BI12">
        <v>4</v>
      </c>
      <c r="BJ12">
        <v>5</v>
      </c>
      <c r="BK12">
        <v>5</v>
      </c>
      <c r="BL12">
        <v>4</v>
      </c>
      <c r="BM12">
        <v>4</v>
      </c>
      <c r="BN12">
        <v>3</v>
      </c>
      <c r="BO12">
        <v>5</v>
      </c>
      <c r="BP12">
        <v>4</v>
      </c>
      <c r="BQ12">
        <v>3</v>
      </c>
      <c r="BR12">
        <v>1</v>
      </c>
      <c r="BS12">
        <v>2</v>
      </c>
      <c r="BT12">
        <v>3</v>
      </c>
      <c r="BU12">
        <v>5</v>
      </c>
      <c r="BV12">
        <f t="shared" si="0"/>
        <v>7</v>
      </c>
      <c r="BW12">
        <f t="shared" si="1"/>
        <v>49</v>
      </c>
      <c r="BX12">
        <v>0</v>
      </c>
      <c r="BY12">
        <v>1</v>
      </c>
      <c r="BZ12">
        <v>0</v>
      </c>
      <c r="CA12">
        <v>0</v>
      </c>
      <c r="CB12" s="1">
        <v>39764</v>
      </c>
      <c r="CC12" s="1">
        <v>39771</v>
      </c>
      <c r="CD12" s="1">
        <v>39780</v>
      </c>
      <c r="CE12">
        <v>435</v>
      </c>
      <c r="CF12" s="2">
        <v>40148</v>
      </c>
      <c r="CG12">
        <v>0</v>
      </c>
      <c r="CH12">
        <v>-1.21</v>
      </c>
      <c r="CI12">
        <v>0</v>
      </c>
      <c r="CJ12">
        <v>-1.21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1</v>
      </c>
      <c r="CQ12" s="20">
        <v>1</v>
      </c>
      <c r="CR12">
        <v>1</v>
      </c>
      <c r="CS12" s="4">
        <v>0</v>
      </c>
      <c r="CT12">
        <v>1</v>
      </c>
      <c r="CU12">
        <v>56110</v>
      </c>
      <c r="CV12">
        <v>127244</v>
      </c>
      <c r="CW12">
        <f t="shared" si="2"/>
        <v>183354</v>
      </c>
      <c r="CX12">
        <v>1</v>
      </c>
      <c r="CY12">
        <v>0</v>
      </c>
    </row>
    <row r="13" spans="1:103" ht="15">
      <c r="A13" s="10">
        <v>11</v>
      </c>
      <c r="B13" t="s">
        <v>25</v>
      </c>
      <c r="C13" t="s">
        <v>26</v>
      </c>
      <c r="D13" t="s">
        <v>27</v>
      </c>
      <c r="E13" t="s">
        <v>314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36</v>
      </c>
      <c r="AJ13">
        <v>14</v>
      </c>
      <c r="AK13">
        <v>12</v>
      </c>
      <c r="AL13">
        <v>10</v>
      </c>
      <c r="AM13">
        <v>4</v>
      </c>
      <c r="AN13">
        <v>2</v>
      </c>
      <c r="AO13">
        <v>4</v>
      </c>
      <c r="AP13">
        <v>4</v>
      </c>
      <c r="AQ13">
        <v>3</v>
      </c>
      <c r="AR13">
        <v>5</v>
      </c>
      <c r="AS13">
        <v>3</v>
      </c>
      <c r="AT13">
        <v>3</v>
      </c>
      <c r="AU13">
        <v>3</v>
      </c>
      <c r="AV13">
        <v>1</v>
      </c>
      <c r="AW13">
        <v>3</v>
      </c>
      <c r="AX13">
        <v>4</v>
      </c>
      <c r="AY13">
        <v>4</v>
      </c>
      <c r="AZ13">
        <v>3</v>
      </c>
      <c r="BA13">
        <v>2</v>
      </c>
      <c r="BB13">
        <v>3</v>
      </c>
      <c r="BC13">
        <v>5</v>
      </c>
      <c r="BD13">
        <v>4</v>
      </c>
      <c r="BE13">
        <v>1</v>
      </c>
      <c r="BF13">
        <v>3</v>
      </c>
      <c r="BG13">
        <v>3</v>
      </c>
      <c r="BH13">
        <v>4</v>
      </c>
      <c r="BI13">
        <v>3</v>
      </c>
      <c r="BJ13">
        <v>1</v>
      </c>
      <c r="BK13">
        <v>3</v>
      </c>
      <c r="BL13">
        <v>2</v>
      </c>
      <c r="BM13">
        <v>1</v>
      </c>
      <c r="BN13">
        <v>1</v>
      </c>
      <c r="BO13">
        <v>4</v>
      </c>
      <c r="BP13">
        <v>4</v>
      </c>
      <c r="BQ13">
        <v>4</v>
      </c>
      <c r="BR13">
        <v>3</v>
      </c>
      <c r="BS13">
        <v>1</v>
      </c>
      <c r="BT13">
        <v>2</v>
      </c>
      <c r="BU13">
        <v>3</v>
      </c>
      <c r="BV13">
        <f t="shared" si="0"/>
        <v>113</v>
      </c>
      <c r="BW13">
        <f t="shared" si="1"/>
        <v>12769</v>
      </c>
      <c r="BX13">
        <v>0</v>
      </c>
      <c r="BY13">
        <v>1</v>
      </c>
      <c r="BZ13">
        <v>0</v>
      </c>
      <c r="CA13">
        <v>0</v>
      </c>
      <c r="CB13" s="1">
        <v>39491</v>
      </c>
      <c r="CC13" s="1">
        <v>39604</v>
      </c>
      <c r="CD13" s="1">
        <v>39626</v>
      </c>
      <c r="CE13">
        <v>229</v>
      </c>
      <c r="CF13" s="2">
        <v>40268</v>
      </c>
      <c r="CG13">
        <v>0</v>
      </c>
      <c r="CH13">
        <v>0.37</v>
      </c>
      <c r="CI13">
        <v>0</v>
      </c>
      <c r="CJ13">
        <v>0.37</v>
      </c>
      <c r="CK13" s="4">
        <v>1</v>
      </c>
      <c r="CL13" s="15">
        <v>0</v>
      </c>
      <c r="CM13" s="4">
        <v>0</v>
      </c>
      <c r="CN13" s="4">
        <v>1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1</v>
      </c>
      <c r="CU13">
        <v>64332</v>
      </c>
      <c r="CV13">
        <v>22629</v>
      </c>
      <c r="CW13">
        <f t="shared" si="2"/>
        <v>86961</v>
      </c>
      <c r="CX13">
        <v>0</v>
      </c>
      <c r="CY13">
        <v>0</v>
      </c>
    </row>
    <row r="14" spans="1:103" ht="15">
      <c r="A14" s="10">
        <v>12</v>
      </c>
      <c r="B14" t="s">
        <v>28</v>
      </c>
      <c r="C14" t="s">
        <v>29</v>
      </c>
      <c r="D14" t="s">
        <v>30</v>
      </c>
      <c r="E14" t="s">
        <v>315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35</v>
      </c>
      <c r="AJ14">
        <v>14</v>
      </c>
      <c r="AK14">
        <v>12</v>
      </c>
      <c r="AL14">
        <v>9</v>
      </c>
      <c r="AM14">
        <v>5</v>
      </c>
      <c r="AN14">
        <v>3</v>
      </c>
      <c r="AO14">
        <v>2</v>
      </c>
      <c r="AP14">
        <v>4</v>
      </c>
      <c r="AQ14">
        <v>3</v>
      </c>
      <c r="AR14">
        <v>3</v>
      </c>
      <c r="AS14">
        <v>3</v>
      </c>
      <c r="AT14">
        <v>5</v>
      </c>
      <c r="AU14">
        <v>3</v>
      </c>
      <c r="AV14">
        <v>1</v>
      </c>
      <c r="AW14">
        <v>3</v>
      </c>
      <c r="AX14">
        <v>5</v>
      </c>
      <c r="AY14">
        <v>4</v>
      </c>
      <c r="AZ14">
        <v>4</v>
      </c>
      <c r="BA14">
        <v>0</v>
      </c>
      <c r="BB14">
        <v>4</v>
      </c>
      <c r="BC14">
        <v>4</v>
      </c>
      <c r="BD14">
        <v>2</v>
      </c>
      <c r="BE14">
        <v>5</v>
      </c>
      <c r="BF14">
        <v>5</v>
      </c>
      <c r="BG14">
        <v>2</v>
      </c>
      <c r="BH14">
        <v>1</v>
      </c>
      <c r="BI14">
        <v>3</v>
      </c>
      <c r="BJ14">
        <v>0</v>
      </c>
      <c r="BK14">
        <v>0</v>
      </c>
      <c r="BL14">
        <v>0</v>
      </c>
      <c r="BM14">
        <v>4</v>
      </c>
      <c r="BN14">
        <v>0</v>
      </c>
      <c r="BO14">
        <v>3</v>
      </c>
      <c r="BP14">
        <v>3</v>
      </c>
      <c r="BQ14">
        <v>1</v>
      </c>
      <c r="BR14">
        <v>4</v>
      </c>
      <c r="BS14">
        <v>2</v>
      </c>
      <c r="BT14">
        <v>2</v>
      </c>
      <c r="BU14">
        <v>4</v>
      </c>
      <c r="BV14">
        <f t="shared" si="0"/>
        <v>32</v>
      </c>
      <c r="BW14">
        <f t="shared" si="1"/>
        <v>1024</v>
      </c>
      <c r="BX14">
        <v>0</v>
      </c>
      <c r="BY14">
        <v>0</v>
      </c>
      <c r="BZ14">
        <v>0</v>
      </c>
      <c r="CA14">
        <v>0</v>
      </c>
      <c r="CB14" s="1">
        <v>39552</v>
      </c>
      <c r="CC14" s="1">
        <v>39584</v>
      </c>
      <c r="CD14" s="1">
        <v>39596</v>
      </c>
      <c r="CE14">
        <v>43</v>
      </c>
      <c r="CF14" s="2">
        <v>39675</v>
      </c>
      <c r="CG14">
        <v>0</v>
      </c>
      <c r="CH14">
        <v>0.47</v>
      </c>
      <c r="CI14">
        <v>0</v>
      </c>
      <c r="CJ14">
        <v>0.47</v>
      </c>
      <c r="CK14" s="4">
        <v>0</v>
      </c>
      <c r="CL14" s="15">
        <v>0</v>
      </c>
      <c r="CM14" s="4">
        <v>0</v>
      </c>
      <c r="CN14" s="4">
        <v>0</v>
      </c>
      <c r="CO14" s="4">
        <v>0</v>
      </c>
      <c r="CP14" s="4">
        <v>1</v>
      </c>
      <c r="CQ14" s="4">
        <v>0</v>
      </c>
      <c r="CR14" s="4">
        <v>1</v>
      </c>
      <c r="CS14" s="4">
        <v>1</v>
      </c>
      <c r="CT14" s="4">
        <v>0</v>
      </c>
      <c r="CU14">
        <v>9491</v>
      </c>
      <c r="CV14">
        <v>10075</v>
      </c>
      <c r="CW14">
        <f t="shared" si="2"/>
        <v>19566</v>
      </c>
      <c r="CX14">
        <v>0</v>
      </c>
      <c r="CY14">
        <v>0</v>
      </c>
    </row>
    <row r="15" spans="1:103" ht="15">
      <c r="A15" s="10">
        <v>13</v>
      </c>
      <c r="B15" t="s">
        <v>31</v>
      </c>
      <c r="C15" t="s">
        <v>32</v>
      </c>
      <c r="D15" t="s">
        <v>27</v>
      </c>
      <c r="E15" t="s">
        <v>317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35</v>
      </c>
      <c r="AJ15">
        <v>14</v>
      </c>
      <c r="AK15">
        <v>9</v>
      </c>
      <c r="AL15">
        <v>12</v>
      </c>
      <c r="AM15">
        <v>5</v>
      </c>
      <c r="AN15">
        <v>3</v>
      </c>
      <c r="AO15">
        <v>3</v>
      </c>
      <c r="AP15">
        <v>3</v>
      </c>
      <c r="AQ15">
        <v>3</v>
      </c>
      <c r="AR15">
        <v>3</v>
      </c>
      <c r="AS15">
        <v>4</v>
      </c>
      <c r="AT15">
        <v>2</v>
      </c>
      <c r="AU15">
        <v>1</v>
      </c>
      <c r="AV15">
        <v>5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3</v>
      </c>
      <c r="BC15">
        <v>4</v>
      </c>
      <c r="BD15">
        <v>2</v>
      </c>
      <c r="BE15">
        <v>2</v>
      </c>
      <c r="BF15">
        <v>4</v>
      </c>
      <c r="BG15">
        <v>3</v>
      </c>
      <c r="BH15">
        <v>4</v>
      </c>
      <c r="BI15">
        <v>4</v>
      </c>
      <c r="BJ15">
        <v>1</v>
      </c>
      <c r="BK15">
        <v>1</v>
      </c>
      <c r="BL15">
        <v>5</v>
      </c>
      <c r="BM15">
        <v>3</v>
      </c>
      <c r="BN15">
        <v>1</v>
      </c>
      <c r="BO15">
        <v>5</v>
      </c>
      <c r="BP15">
        <v>1</v>
      </c>
      <c r="BQ15">
        <v>5</v>
      </c>
      <c r="BR15">
        <v>4</v>
      </c>
      <c r="BS15">
        <v>1</v>
      </c>
      <c r="BT15">
        <v>2</v>
      </c>
      <c r="BU15">
        <v>3</v>
      </c>
      <c r="BV15">
        <f t="shared" si="0"/>
        <v>151</v>
      </c>
      <c r="BW15">
        <f t="shared" si="1"/>
        <v>22801</v>
      </c>
      <c r="BX15">
        <v>0</v>
      </c>
      <c r="BY15">
        <v>0</v>
      </c>
      <c r="BZ15">
        <v>0</v>
      </c>
      <c r="CA15">
        <v>0</v>
      </c>
      <c r="CB15" s="1">
        <v>39440</v>
      </c>
      <c r="CC15" s="1">
        <v>39591</v>
      </c>
      <c r="CD15" s="1">
        <v>39616</v>
      </c>
      <c r="CE15">
        <v>1600</v>
      </c>
      <c r="CF15" s="7">
        <v>40436</v>
      </c>
      <c r="CG15">
        <v>0</v>
      </c>
      <c r="CH15">
        <v>0.37</v>
      </c>
      <c r="CI15">
        <v>0</v>
      </c>
      <c r="CJ15">
        <v>0.37</v>
      </c>
      <c r="CK15" s="22">
        <v>1</v>
      </c>
      <c r="CL15" s="21">
        <v>0</v>
      </c>
      <c r="CM15" s="20">
        <v>1</v>
      </c>
      <c r="CN15" s="22">
        <v>1</v>
      </c>
      <c r="CO15" s="22">
        <v>0</v>
      </c>
      <c r="CP15" s="22">
        <v>1</v>
      </c>
      <c r="CQ15" s="20">
        <v>0</v>
      </c>
      <c r="CR15" s="20">
        <v>1</v>
      </c>
      <c r="CS15" s="22">
        <v>1</v>
      </c>
      <c r="CT15" s="22">
        <v>1</v>
      </c>
      <c r="CU15">
        <v>50344</v>
      </c>
      <c r="CW15">
        <f t="shared" si="2"/>
        <v>50344</v>
      </c>
      <c r="CX15">
        <v>0</v>
      </c>
      <c r="CY15">
        <v>0</v>
      </c>
    </row>
    <row r="16" spans="1:103" ht="15">
      <c r="A16" s="10">
        <v>14</v>
      </c>
      <c r="B16" t="s">
        <v>33</v>
      </c>
      <c r="C16" t="s">
        <v>34</v>
      </c>
      <c r="D16" t="s">
        <v>27</v>
      </c>
      <c r="E16" t="s">
        <v>317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1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34</v>
      </c>
      <c r="AJ16">
        <v>14</v>
      </c>
      <c r="AK16">
        <v>9</v>
      </c>
      <c r="AL16">
        <v>11</v>
      </c>
      <c r="AM16">
        <v>5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4</v>
      </c>
      <c r="AT16">
        <v>2</v>
      </c>
      <c r="AU16">
        <v>1</v>
      </c>
      <c r="AV16">
        <v>5</v>
      </c>
      <c r="AW16">
        <v>0</v>
      </c>
      <c r="AX16">
        <v>0</v>
      </c>
      <c r="AY16">
        <v>1</v>
      </c>
      <c r="AZ16">
        <v>0</v>
      </c>
      <c r="BA16">
        <v>0</v>
      </c>
      <c r="BB16">
        <v>3</v>
      </c>
      <c r="BC16">
        <v>4</v>
      </c>
      <c r="BD16">
        <v>2</v>
      </c>
      <c r="BE16">
        <v>2</v>
      </c>
      <c r="BF16">
        <v>4</v>
      </c>
      <c r="BG16">
        <v>3</v>
      </c>
      <c r="BH16">
        <v>4</v>
      </c>
      <c r="BI16">
        <v>4</v>
      </c>
      <c r="BJ16">
        <v>1</v>
      </c>
      <c r="BK16">
        <v>1</v>
      </c>
      <c r="BL16">
        <v>5</v>
      </c>
      <c r="BM16">
        <v>3</v>
      </c>
      <c r="BN16">
        <v>1</v>
      </c>
      <c r="BO16">
        <v>5</v>
      </c>
      <c r="BP16">
        <v>1</v>
      </c>
      <c r="BQ16">
        <v>4</v>
      </c>
      <c r="BR16">
        <v>4</v>
      </c>
      <c r="BS16">
        <v>1</v>
      </c>
      <c r="BT16">
        <v>2</v>
      </c>
      <c r="BU16">
        <v>3</v>
      </c>
      <c r="BV16">
        <f t="shared" si="0"/>
        <v>151</v>
      </c>
      <c r="BW16">
        <f t="shared" si="1"/>
        <v>22801</v>
      </c>
      <c r="BX16">
        <v>0</v>
      </c>
      <c r="BY16">
        <v>0</v>
      </c>
      <c r="BZ16">
        <v>0</v>
      </c>
      <c r="CA16">
        <v>0</v>
      </c>
      <c r="CB16" s="1">
        <v>39440</v>
      </c>
      <c r="CC16" s="1">
        <v>39591</v>
      </c>
      <c r="CD16" s="1">
        <v>39616</v>
      </c>
      <c r="CE16">
        <v>2798</v>
      </c>
      <c r="CF16" s="7">
        <v>40436</v>
      </c>
      <c r="CG16">
        <v>0</v>
      </c>
      <c r="CH16">
        <v>0.37</v>
      </c>
      <c r="CI16">
        <v>0</v>
      </c>
      <c r="CJ16">
        <v>0.37</v>
      </c>
      <c r="CK16" s="20">
        <v>1</v>
      </c>
      <c r="CL16" s="21">
        <v>0</v>
      </c>
      <c r="CM16" s="20">
        <v>1</v>
      </c>
      <c r="CN16" s="20">
        <v>1</v>
      </c>
      <c r="CO16" s="20">
        <v>0</v>
      </c>
      <c r="CP16" s="20">
        <v>1</v>
      </c>
      <c r="CQ16" s="20">
        <v>0</v>
      </c>
      <c r="CR16" s="20">
        <v>1</v>
      </c>
      <c r="CS16" s="20">
        <v>1</v>
      </c>
      <c r="CT16" s="20">
        <v>1</v>
      </c>
      <c r="CU16">
        <v>57884</v>
      </c>
      <c r="CV16">
        <v>133849</v>
      </c>
      <c r="CW16">
        <f t="shared" si="2"/>
        <v>191733</v>
      </c>
      <c r="CX16">
        <v>0</v>
      </c>
      <c r="CY16">
        <v>0</v>
      </c>
    </row>
    <row r="17" spans="1:103" ht="15">
      <c r="A17" s="10">
        <v>15</v>
      </c>
      <c r="B17" t="s">
        <v>357</v>
      </c>
      <c r="C17" t="s">
        <v>358</v>
      </c>
      <c r="D17" t="s">
        <v>107</v>
      </c>
      <c r="E17" t="s">
        <v>327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1</v>
      </c>
      <c r="AF17">
        <v>0</v>
      </c>
      <c r="AG17">
        <v>0</v>
      </c>
      <c r="AH17">
        <v>0</v>
      </c>
      <c r="AI17">
        <v>34</v>
      </c>
      <c r="AJ17">
        <v>12</v>
      </c>
      <c r="AK17">
        <v>10</v>
      </c>
      <c r="AL17">
        <v>12</v>
      </c>
      <c r="AM17">
        <v>1</v>
      </c>
      <c r="AN17">
        <v>5</v>
      </c>
      <c r="AO17">
        <v>4</v>
      </c>
      <c r="AP17">
        <v>2</v>
      </c>
      <c r="AQ17">
        <v>3</v>
      </c>
      <c r="AR17">
        <v>3</v>
      </c>
      <c r="AS17">
        <v>4</v>
      </c>
      <c r="AT17">
        <v>2</v>
      </c>
      <c r="AU17">
        <v>2</v>
      </c>
      <c r="AV17">
        <v>3</v>
      </c>
      <c r="AW17">
        <v>1</v>
      </c>
      <c r="AX17">
        <v>1</v>
      </c>
      <c r="AY17">
        <v>1</v>
      </c>
      <c r="AZ17">
        <v>0</v>
      </c>
      <c r="BA17">
        <v>0</v>
      </c>
      <c r="BB17">
        <v>3</v>
      </c>
      <c r="BC17">
        <v>5</v>
      </c>
      <c r="BD17">
        <v>3</v>
      </c>
      <c r="BE17">
        <v>4</v>
      </c>
      <c r="BF17">
        <v>1</v>
      </c>
      <c r="BG17">
        <v>3</v>
      </c>
      <c r="BH17">
        <v>4</v>
      </c>
      <c r="BI17">
        <v>5</v>
      </c>
      <c r="BJ17">
        <v>4</v>
      </c>
      <c r="BK17">
        <v>1</v>
      </c>
      <c r="BL17">
        <v>2</v>
      </c>
      <c r="BM17">
        <v>3</v>
      </c>
      <c r="BN17">
        <v>2</v>
      </c>
      <c r="BO17">
        <v>3</v>
      </c>
      <c r="BP17">
        <v>2</v>
      </c>
      <c r="BQ17">
        <v>4</v>
      </c>
      <c r="BR17">
        <v>5</v>
      </c>
      <c r="BS17">
        <v>1</v>
      </c>
      <c r="BT17">
        <v>2</v>
      </c>
      <c r="BU17">
        <f>BS17+BT17</f>
        <v>3</v>
      </c>
      <c r="BV17">
        <f t="shared" si="0"/>
        <v>90</v>
      </c>
      <c r="BW17">
        <f t="shared" si="1"/>
        <v>8100</v>
      </c>
      <c r="BX17">
        <v>0</v>
      </c>
      <c r="BY17">
        <v>0</v>
      </c>
      <c r="BZ17">
        <v>1</v>
      </c>
      <c r="CA17">
        <v>0</v>
      </c>
      <c r="CB17" s="2">
        <v>39569</v>
      </c>
      <c r="CC17" s="2">
        <v>39659</v>
      </c>
      <c r="CD17" s="2">
        <v>39685</v>
      </c>
      <c r="CE17">
        <v>32</v>
      </c>
      <c r="CF17" s="2">
        <v>39822</v>
      </c>
      <c r="CG17">
        <v>0</v>
      </c>
      <c r="CH17">
        <v>0.35</v>
      </c>
      <c r="CI17">
        <v>0</v>
      </c>
      <c r="CJ17">
        <v>0.35</v>
      </c>
      <c r="CK17" s="4">
        <v>1</v>
      </c>
      <c r="CL17" s="4">
        <v>0</v>
      </c>
      <c r="CM17" s="4">
        <v>0</v>
      </c>
      <c r="CN17" s="4">
        <v>1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1</v>
      </c>
      <c r="CU17">
        <v>61898</v>
      </c>
      <c r="CV17">
        <v>83193</v>
      </c>
      <c r="CW17">
        <f t="shared" si="2"/>
        <v>145091</v>
      </c>
      <c r="CX17">
        <v>0</v>
      </c>
      <c r="CY17">
        <v>1</v>
      </c>
    </row>
    <row r="18" spans="1:103" ht="15">
      <c r="A18" s="10">
        <v>16</v>
      </c>
      <c r="B18" t="s">
        <v>35</v>
      </c>
      <c r="C18" t="s">
        <v>36</v>
      </c>
      <c r="D18" t="s">
        <v>3</v>
      </c>
      <c r="E18" t="s">
        <v>318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33</v>
      </c>
      <c r="AJ18">
        <v>10</v>
      </c>
      <c r="AK18">
        <v>13</v>
      </c>
      <c r="AL18">
        <v>10</v>
      </c>
      <c r="AM18">
        <v>0</v>
      </c>
      <c r="AN18">
        <v>3</v>
      </c>
      <c r="AO18">
        <v>3</v>
      </c>
      <c r="AP18">
        <v>4</v>
      </c>
      <c r="AQ18">
        <v>4</v>
      </c>
      <c r="AR18">
        <v>5</v>
      </c>
      <c r="AS18">
        <v>5</v>
      </c>
      <c r="AT18">
        <v>3</v>
      </c>
      <c r="AU18">
        <v>4</v>
      </c>
      <c r="AV18">
        <v>3</v>
      </c>
      <c r="AW18">
        <v>4</v>
      </c>
      <c r="AX18">
        <v>4</v>
      </c>
      <c r="AY18">
        <v>4</v>
      </c>
      <c r="AZ18">
        <v>4</v>
      </c>
      <c r="BA18">
        <v>5</v>
      </c>
      <c r="BB18">
        <v>2</v>
      </c>
      <c r="BC18">
        <v>2</v>
      </c>
      <c r="BD18">
        <v>1</v>
      </c>
      <c r="BE18">
        <v>2</v>
      </c>
      <c r="BF18">
        <v>4</v>
      </c>
      <c r="BG18">
        <v>3</v>
      </c>
      <c r="BH18">
        <v>3</v>
      </c>
      <c r="BI18">
        <v>4</v>
      </c>
      <c r="BJ18">
        <v>2</v>
      </c>
      <c r="BK18">
        <v>3</v>
      </c>
      <c r="BL18">
        <v>3</v>
      </c>
      <c r="BM18">
        <v>4</v>
      </c>
      <c r="BN18">
        <v>2</v>
      </c>
      <c r="BO18">
        <v>3</v>
      </c>
      <c r="BP18">
        <v>4</v>
      </c>
      <c r="BQ18">
        <v>1</v>
      </c>
      <c r="BR18">
        <v>3</v>
      </c>
      <c r="BS18">
        <v>3</v>
      </c>
      <c r="BT18">
        <v>3</v>
      </c>
      <c r="BU18">
        <v>6</v>
      </c>
      <c r="BV18">
        <f t="shared" si="0"/>
        <v>96</v>
      </c>
      <c r="BW18">
        <f t="shared" si="1"/>
        <v>9216</v>
      </c>
      <c r="BX18">
        <v>0</v>
      </c>
      <c r="BY18">
        <v>0</v>
      </c>
      <c r="BZ18">
        <v>0</v>
      </c>
      <c r="CA18">
        <v>0</v>
      </c>
      <c r="CB18" s="1">
        <v>39437</v>
      </c>
      <c r="CC18" s="1">
        <v>39533</v>
      </c>
      <c r="CD18" s="1">
        <v>39519</v>
      </c>
      <c r="CE18">
        <v>46</v>
      </c>
      <c r="CF18" s="2">
        <v>39826</v>
      </c>
      <c r="CG18">
        <v>0</v>
      </c>
      <c r="CH18">
        <v>0.07</v>
      </c>
      <c r="CI18">
        <v>0</v>
      </c>
      <c r="CJ18">
        <v>0.07</v>
      </c>
      <c r="CK18">
        <v>0</v>
      </c>
      <c r="CL18">
        <v>0</v>
      </c>
      <c r="CM18">
        <v>0</v>
      </c>
      <c r="CN18">
        <v>1</v>
      </c>
      <c r="CO18">
        <v>0</v>
      </c>
      <c r="CP18">
        <v>1</v>
      </c>
      <c r="CQ18">
        <v>0</v>
      </c>
      <c r="CR18">
        <v>1</v>
      </c>
      <c r="CS18">
        <v>1</v>
      </c>
      <c r="CT18">
        <v>1</v>
      </c>
      <c r="CU18">
        <v>53871</v>
      </c>
      <c r="CV18">
        <v>53310</v>
      </c>
      <c r="CW18">
        <f t="shared" si="2"/>
        <v>107181</v>
      </c>
      <c r="CX18">
        <v>0</v>
      </c>
      <c r="CY18">
        <v>1</v>
      </c>
    </row>
    <row r="19" spans="1:103" ht="15">
      <c r="A19" s="10">
        <v>17</v>
      </c>
      <c r="B19" t="s">
        <v>37</v>
      </c>
      <c r="C19" t="s">
        <v>38</v>
      </c>
      <c r="D19" t="s">
        <v>39</v>
      </c>
      <c r="E19" t="s">
        <v>319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1</v>
      </c>
      <c r="AI19">
        <v>33</v>
      </c>
      <c r="AJ19">
        <v>15</v>
      </c>
      <c r="AK19">
        <v>10</v>
      </c>
      <c r="AL19">
        <v>8</v>
      </c>
      <c r="AM19">
        <v>2</v>
      </c>
      <c r="AN19">
        <v>4</v>
      </c>
      <c r="AO19">
        <v>5</v>
      </c>
      <c r="AP19">
        <v>4</v>
      </c>
      <c r="AQ19">
        <v>4</v>
      </c>
      <c r="AR19">
        <v>5</v>
      </c>
      <c r="AS19">
        <v>4</v>
      </c>
      <c r="AT19">
        <v>3</v>
      </c>
      <c r="AU19">
        <v>3</v>
      </c>
      <c r="AV19">
        <v>3</v>
      </c>
      <c r="AW19">
        <v>1</v>
      </c>
      <c r="AX19">
        <v>3</v>
      </c>
      <c r="AY19">
        <v>1</v>
      </c>
      <c r="AZ19">
        <v>1</v>
      </c>
      <c r="BA19">
        <v>0</v>
      </c>
      <c r="BB19">
        <v>3</v>
      </c>
      <c r="BC19">
        <v>4</v>
      </c>
      <c r="BD19">
        <v>3</v>
      </c>
      <c r="BE19">
        <v>2</v>
      </c>
      <c r="BF19">
        <v>1</v>
      </c>
      <c r="BG19">
        <v>2</v>
      </c>
      <c r="BH19">
        <v>3</v>
      </c>
      <c r="BI19">
        <v>3</v>
      </c>
      <c r="BJ19">
        <v>1</v>
      </c>
      <c r="BK19">
        <v>2</v>
      </c>
      <c r="BL19">
        <v>3</v>
      </c>
      <c r="BM19">
        <v>2</v>
      </c>
      <c r="BN19">
        <v>1</v>
      </c>
      <c r="BO19">
        <v>3</v>
      </c>
      <c r="BP19">
        <v>1</v>
      </c>
      <c r="BQ19">
        <v>3</v>
      </c>
      <c r="BR19">
        <v>2</v>
      </c>
      <c r="BS19">
        <v>1</v>
      </c>
      <c r="BT19">
        <v>2</v>
      </c>
      <c r="BU19">
        <v>3</v>
      </c>
      <c r="BV19">
        <v>34</v>
      </c>
      <c r="BW19">
        <f t="shared" si="1"/>
        <v>1156</v>
      </c>
      <c r="BX19">
        <v>0</v>
      </c>
      <c r="BY19">
        <v>0</v>
      </c>
      <c r="BZ19">
        <v>1</v>
      </c>
      <c r="CA19">
        <v>0</v>
      </c>
      <c r="CB19" s="3">
        <v>39640</v>
      </c>
      <c r="CC19" s="3">
        <v>39675</v>
      </c>
      <c r="CD19" s="3">
        <v>39682</v>
      </c>
      <c r="CE19">
        <v>700</v>
      </c>
      <c r="CF19" s="5">
        <v>39829</v>
      </c>
      <c r="CG19">
        <v>0</v>
      </c>
      <c r="CH19">
        <v>-1.32</v>
      </c>
      <c r="CI19">
        <v>0</v>
      </c>
      <c r="CJ19">
        <v>-1.32</v>
      </c>
      <c r="CK19">
        <v>0</v>
      </c>
      <c r="CL19" s="16">
        <v>0</v>
      </c>
      <c r="CM19">
        <v>0</v>
      </c>
      <c r="CN19">
        <v>1</v>
      </c>
      <c r="CO19">
        <v>0</v>
      </c>
      <c r="CP19">
        <v>1</v>
      </c>
      <c r="CQ19">
        <v>0</v>
      </c>
      <c r="CR19">
        <v>1</v>
      </c>
      <c r="CS19">
        <v>1</v>
      </c>
      <c r="CT19">
        <v>1</v>
      </c>
      <c r="CW19">
        <f t="shared" si="2"/>
        <v>0</v>
      </c>
      <c r="CX19">
        <v>0</v>
      </c>
      <c r="CY19">
        <v>0</v>
      </c>
    </row>
    <row r="20" spans="1:103" ht="15">
      <c r="A20" s="10">
        <v>18</v>
      </c>
      <c r="B20" t="s">
        <v>40</v>
      </c>
      <c r="C20" t="s">
        <v>41</v>
      </c>
      <c r="D20" t="s">
        <v>11</v>
      </c>
      <c r="E20" t="s">
        <v>320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33</v>
      </c>
      <c r="AJ20">
        <v>18</v>
      </c>
      <c r="AK20">
        <v>10</v>
      </c>
      <c r="AL20">
        <v>5</v>
      </c>
      <c r="AM20">
        <v>5</v>
      </c>
      <c r="AN20">
        <v>4</v>
      </c>
      <c r="AO20">
        <v>5</v>
      </c>
      <c r="AP20">
        <v>4</v>
      </c>
      <c r="AQ20">
        <v>3</v>
      </c>
      <c r="AR20">
        <v>2</v>
      </c>
      <c r="AS20">
        <v>4</v>
      </c>
      <c r="AT20">
        <v>3</v>
      </c>
      <c r="AU20">
        <v>4</v>
      </c>
      <c r="AV20">
        <v>2</v>
      </c>
      <c r="AW20">
        <v>4</v>
      </c>
      <c r="AX20">
        <v>5</v>
      </c>
      <c r="AY20">
        <v>4</v>
      </c>
      <c r="AZ20">
        <v>3</v>
      </c>
      <c r="BA20">
        <v>2</v>
      </c>
      <c r="BB20">
        <v>1</v>
      </c>
      <c r="BC20">
        <v>0</v>
      </c>
      <c r="BD20">
        <v>0</v>
      </c>
      <c r="BE20">
        <v>1</v>
      </c>
      <c r="BF20">
        <v>2</v>
      </c>
      <c r="BG20">
        <v>2</v>
      </c>
      <c r="BH20">
        <v>4</v>
      </c>
      <c r="BI20">
        <v>4</v>
      </c>
      <c r="BJ20">
        <v>0</v>
      </c>
      <c r="BK20">
        <v>4</v>
      </c>
      <c r="BL20">
        <v>2</v>
      </c>
      <c r="BM20">
        <v>2</v>
      </c>
      <c r="BN20">
        <v>3</v>
      </c>
      <c r="BO20">
        <v>2</v>
      </c>
      <c r="BP20">
        <v>1</v>
      </c>
      <c r="BQ20">
        <v>1</v>
      </c>
      <c r="BR20">
        <v>1</v>
      </c>
      <c r="BS20">
        <v>1</v>
      </c>
      <c r="BT20">
        <v>2</v>
      </c>
      <c r="BU20">
        <v>3</v>
      </c>
      <c r="BV20">
        <f aca="true" t="shared" si="3" ref="BV20:BV28">CC20-CB20</f>
        <v>7</v>
      </c>
      <c r="BW20">
        <f t="shared" si="1"/>
        <v>49</v>
      </c>
      <c r="BX20">
        <v>0</v>
      </c>
      <c r="BY20">
        <v>0</v>
      </c>
      <c r="BZ20">
        <v>0</v>
      </c>
      <c r="CA20">
        <v>0</v>
      </c>
      <c r="CB20" s="1">
        <v>39471</v>
      </c>
      <c r="CC20" s="1">
        <v>39478</v>
      </c>
      <c r="CD20" s="1">
        <v>39489</v>
      </c>
      <c r="CE20">
        <v>4696</v>
      </c>
      <c r="CF20" s="2">
        <v>39836</v>
      </c>
      <c r="CG20">
        <v>0</v>
      </c>
      <c r="CH20">
        <v>-1.43</v>
      </c>
      <c r="CI20">
        <v>0</v>
      </c>
      <c r="CJ20">
        <v>-1.43</v>
      </c>
      <c r="CK20" s="4">
        <v>0</v>
      </c>
      <c r="CL20" s="15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1</v>
      </c>
      <c r="CS20" s="4">
        <v>0</v>
      </c>
      <c r="CT20" s="4">
        <v>1</v>
      </c>
      <c r="CU20">
        <v>139080</v>
      </c>
      <c r="CW20">
        <f t="shared" si="2"/>
        <v>139080</v>
      </c>
      <c r="CX20">
        <v>0</v>
      </c>
      <c r="CY20">
        <v>0</v>
      </c>
    </row>
    <row r="21" spans="1:103" ht="15">
      <c r="A21" s="10">
        <v>19</v>
      </c>
      <c r="B21" t="s">
        <v>42</v>
      </c>
      <c r="C21" t="s">
        <v>43</v>
      </c>
      <c r="D21" t="s">
        <v>3</v>
      </c>
      <c r="E21" t="s">
        <v>321</v>
      </c>
      <c r="F21">
        <v>1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30</v>
      </c>
      <c r="AJ21">
        <v>10</v>
      </c>
      <c r="AK21">
        <v>8</v>
      </c>
      <c r="AL21">
        <v>12</v>
      </c>
      <c r="AM21">
        <v>5</v>
      </c>
      <c r="AN21">
        <v>1</v>
      </c>
      <c r="AO21">
        <v>2</v>
      </c>
      <c r="AP21">
        <v>2</v>
      </c>
      <c r="AQ21">
        <v>2</v>
      </c>
      <c r="AR21">
        <v>4</v>
      </c>
      <c r="AS21">
        <v>2</v>
      </c>
      <c r="AT21">
        <v>2</v>
      </c>
      <c r="AU21">
        <v>2</v>
      </c>
      <c r="AV21">
        <v>1</v>
      </c>
      <c r="AW21">
        <v>2</v>
      </c>
      <c r="AX21">
        <v>3</v>
      </c>
      <c r="AY21">
        <v>3</v>
      </c>
      <c r="AZ21">
        <v>2</v>
      </c>
      <c r="BA21">
        <v>0</v>
      </c>
      <c r="BB21">
        <v>3</v>
      </c>
      <c r="BC21">
        <v>5</v>
      </c>
      <c r="BD21">
        <v>4</v>
      </c>
      <c r="BE21">
        <v>1</v>
      </c>
      <c r="BF21">
        <v>1</v>
      </c>
      <c r="BG21">
        <v>1</v>
      </c>
      <c r="BH21">
        <v>1</v>
      </c>
      <c r="BI21">
        <v>3</v>
      </c>
      <c r="BJ21">
        <v>0</v>
      </c>
      <c r="BK21">
        <v>1</v>
      </c>
      <c r="BL21">
        <v>0</v>
      </c>
      <c r="BM21">
        <v>2</v>
      </c>
      <c r="BN21">
        <v>1</v>
      </c>
      <c r="BO21">
        <v>1</v>
      </c>
      <c r="BP21">
        <v>1</v>
      </c>
      <c r="BQ21">
        <v>3</v>
      </c>
      <c r="BR21">
        <v>4</v>
      </c>
      <c r="BS21">
        <v>2</v>
      </c>
      <c r="BT21">
        <v>3</v>
      </c>
      <c r="BU21">
        <v>5</v>
      </c>
      <c r="BV21">
        <f t="shared" si="3"/>
        <v>0</v>
      </c>
      <c r="BW21">
        <f t="shared" si="1"/>
        <v>0</v>
      </c>
      <c r="BX21">
        <v>0</v>
      </c>
      <c r="BY21">
        <v>0</v>
      </c>
      <c r="BZ21">
        <v>0</v>
      </c>
      <c r="CA21">
        <v>0</v>
      </c>
      <c r="CB21" s="1">
        <v>39583</v>
      </c>
      <c r="CC21" s="1">
        <v>39583</v>
      </c>
      <c r="CD21" s="1">
        <v>39589</v>
      </c>
      <c r="CE21">
        <v>51</v>
      </c>
      <c r="CF21" s="2">
        <v>39731</v>
      </c>
      <c r="CG21">
        <v>0</v>
      </c>
      <c r="CH21">
        <v>0.07</v>
      </c>
      <c r="CI21">
        <v>0</v>
      </c>
      <c r="CJ21">
        <v>0.07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1</v>
      </c>
      <c r="CS21">
        <v>0</v>
      </c>
      <c r="CT21" s="4">
        <v>0</v>
      </c>
      <c r="CU21">
        <v>30449</v>
      </c>
      <c r="CW21">
        <f t="shared" si="2"/>
        <v>30449</v>
      </c>
      <c r="CX21">
        <v>0</v>
      </c>
      <c r="CY21">
        <v>0</v>
      </c>
    </row>
    <row r="22" spans="1:103" ht="15">
      <c r="A22" s="10">
        <v>20</v>
      </c>
      <c r="B22" t="s">
        <v>44</v>
      </c>
      <c r="C22" t="s">
        <v>45</v>
      </c>
      <c r="D22" t="s">
        <v>11</v>
      </c>
      <c r="E22" t="s">
        <v>323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30</v>
      </c>
      <c r="AJ22">
        <v>14</v>
      </c>
      <c r="AK22">
        <v>9</v>
      </c>
      <c r="AL22">
        <v>7</v>
      </c>
      <c r="AM22">
        <v>5</v>
      </c>
      <c r="AN22">
        <v>3</v>
      </c>
      <c r="AO22">
        <v>2</v>
      </c>
      <c r="AP22">
        <v>4</v>
      </c>
      <c r="AQ22">
        <v>3</v>
      </c>
      <c r="AR22">
        <v>5</v>
      </c>
      <c r="AS22">
        <v>5</v>
      </c>
      <c r="AT22">
        <v>1</v>
      </c>
      <c r="AU22">
        <v>2</v>
      </c>
      <c r="AV22">
        <v>2</v>
      </c>
      <c r="AW22">
        <v>2</v>
      </c>
      <c r="AX22">
        <v>4</v>
      </c>
      <c r="AY22">
        <v>4</v>
      </c>
      <c r="AZ22">
        <v>1</v>
      </c>
      <c r="BA22">
        <v>0</v>
      </c>
      <c r="BB22">
        <v>2</v>
      </c>
      <c r="BC22">
        <v>1</v>
      </c>
      <c r="BD22">
        <v>1</v>
      </c>
      <c r="BE22">
        <v>1</v>
      </c>
      <c r="BF22">
        <v>3</v>
      </c>
      <c r="BG22">
        <v>2</v>
      </c>
      <c r="BH22">
        <v>3</v>
      </c>
      <c r="BI22">
        <v>3</v>
      </c>
      <c r="BJ22">
        <v>2</v>
      </c>
      <c r="BK22">
        <v>1</v>
      </c>
      <c r="BL22">
        <v>1</v>
      </c>
      <c r="BM22">
        <v>1</v>
      </c>
      <c r="BN22">
        <v>1</v>
      </c>
      <c r="BO22">
        <v>3</v>
      </c>
      <c r="BP22">
        <v>1</v>
      </c>
      <c r="BQ22">
        <v>2</v>
      </c>
      <c r="BR22">
        <v>2</v>
      </c>
      <c r="BS22">
        <v>1</v>
      </c>
      <c r="BT22">
        <v>2</v>
      </c>
      <c r="BU22">
        <v>3</v>
      </c>
      <c r="BV22">
        <f t="shared" si="3"/>
        <v>72</v>
      </c>
      <c r="BW22">
        <f t="shared" si="1"/>
        <v>5184</v>
      </c>
      <c r="BX22">
        <v>0</v>
      </c>
      <c r="BY22">
        <v>1</v>
      </c>
      <c r="BZ22">
        <v>0</v>
      </c>
      <c r="CA22">
        <v>0</v>
      </c>
      <c r="CB22" s="1">
        <v>39616</v>
      </c>
      <c r="CC22" s="1">
        <v>39688</v>
      </c>
      <c r="CD22" s="1">
        <v>39730</v>
      </c>
      <c r="CE22">
        <v>371</v>
      </c>
      <c r="CF22" s="2">
        <v>40399</v>
      </c>
      <c r="CG22">
        <v>0</v>
      </c>
      <c r="CH22">
        <v>-1.43</v>
      </c>
      <c r="CI22">
        <v>0</v>
      </c>
      <c r="CJ22">
        <v>-1.43</v>
      </c>
      <c r="CK22" s="4">
        <v>0</v>
      </c>
      <c r="CL22" s="15">
        <v>0</v>
      </c>
      <c r="CM22" s="4">
        <v>0</v>
      </c>
      <c r="CN22" s="4">
        <v>0</v>
      </c>
      <c r="CO22" s="4">
        <v>0</v>
      </c>
      <c r="CP22" s="4">
        <v>1</v>
      </c>
      <c r="CQ22" s="4">
        <v>0</v>
      </c>
      <c r="CR22" s="4">
        <v>1</v>
      </c>
      <c r="CS22" s="4">
        <v>0</v>
      </c>
      <c r="CT22" s="4">
        <v>1</v>
      </c>
      <c r="CU22">
        <v>261039</v>
      </c>
      <c r="CW22">
        <f t="shared" si="2"/>
        <v>261039</v>
      </c>
      <c r="CX22">
        <v>0</v>
      </c>
      <c r="CY22">
        <v>0</v>
      </c>
    </row>
    <row r="23" spans="1:103" ht="15">
      <c r="A23" s="10">
        <v>21</v>
      </c>
      <c r="B23" t="s">
        <v>46</v>
      </c>
      <c r="C23" t="s">
        <v>47</v>
      </c>
      <c r="D23" t="s">
        <v>11</v>
      </c>
      <c r="E23" t="s">
        <v>324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28</v>
      </c>
      <c r="AJ23">
        <v>12</v>
      </c>
      <c r="AK23">
        <v>8</v>
      </c>
      <c r="AL23">
        <v>8</v>
      </c>
      <c r="AM23">
        <v>4</v>
      </c>
      <c r="AN23">
        <v>2</v>
      </c>
      <c r="AO23">
        <v>1</v>
      </c>
      <c r="AP23">
        <v>5</v>
      </c>
      <c r="AQ23">
        <v>3</v>
      </c>
      <c r="AR23">
        <v>5</v>
      </c>
      <c r="AS23">
        <v>4</v>
      </c>
      <c r="AT23">
        <v>1</v>
      </c>
      <c r="AU23">
        <v>2</v>
      </c>
      <c r="AV23">
        <v>2</v>
      </c>
      <c r="AW23">
        <v>1</v>
      </c>
      <c r="AX23">
        <v>1</v>
      </c>
      <c r="AY23">
        <v>1</v>
      </c>
      <c r="AZ23">
        <v>1</v>
      </c>
      <c r="BA23">
        <v>0</v>
      </c>
      <c r="BB23">
        <v>2</v>
      </c>
      <c r="BC23">
        <v>5</v>
      </c>
      <c r="BD23">
        <v>1</v>
      </c>
      <c r="BE23">
        <v>1</v>
      </c>
      <c r="BF23">
        <v>2</v>
      </c>
      <c r="BG23">
        <v>2</v>
      </c>
      <c r="BH23">
        <v>4</v>
      </c>
      <c r="BI23">
        <v>5</v>
      </c>
      <c r="BJ23">
        <v>0</v>
      </c>
      <c r="BK23">
        <v>0</v>
      </c>
      <c r="BL23">
        <v>3</v>
      </c>
      <c r="BM23">
        <v>2</v>
      </c>
      <c r="BN23">
        <v>2</v>
      </c>
      <c r="BO23">
        <v>3</v>
      </c>
      <c r="BP23">
        <v>1</v>
      </c>
      <c r="BQ23">
        <v>3</v>
      </c>
      <c r="BR23">
        <v>2</v>
      </c>
      <c r="BS23">
        <v>1</v>
      </c>
      <c r="BT23">
        <v>2</v>
      </c>
      <c r="BU23">
        <v>3</v>
      </c>
      <c r="BV23">
        <f t="shared" si="3"/>
        <v>33</v>
      </c>
      <c r="BW23">
        <f t="shared" si="1"/>
        <v>1089</v>
      </c>
      <c r="BX23">
        <v>0</v>
      </c>
      <c r="BY23">
        <v>0</v>
      </c>
      <c r="BZ23">
        <v>1</v>
      </c>
      <c r="CA23">
        <v>0</v>
      </c>
      <c r="CB23" s="1">
        <v>39577</v>
      </c>
      <c r="CC23" s="1">
        <v>39610</v>
      </c>
      <c r="CD23" s="1">
        <v>39615</v>
      </c>
      <c r="CE23">
        <v>38</v>
      </c>
      <c r="CF23" s="2">
        <v>39813</v>
      </c>
      <c r="CG23">
        <v>0</v>
      </c>
      <c r="CH23">
        <v>-1.43</v>
      </c>
      <c r="CI23">
        <v>0</v>
      </c>
      <c r="CJ23">
        <v>-1.43</v>
      </c>
      <c r="CK23" s="4">
        <v>0</v>
      </c>
      <c r="CL23" s="15">
        <v>0</v>
      </c>
      <c r="CM23" s="4">
        <v>0</v>
      </c>
      <c r="CN23" s="4">
        <v>0</v>
      </c>
      <c r="CO23" s="4">
        <v>1</v>
      </c>
      <c r="CP23" s="4">
        <v>1</v>
      </c>
      <c r="CQ23" s="4">
        <v>0</v>
      </c>
      <c r="CR23" s="4">
        <v>1</v>
      </c>
      <c r="CS23" s="4">
        <v>0</v>
      </c>
      <c r="CT23" s="4">
        <v>1</v>
      </c>
      <c r="CU23">
        <v>37014</v>
      </c>
      <c r="CV23">
        <v>19851</v>
      </c>
      <c r="CW23">
        <f t="shared" si="2"/>
        <v>56865</v>
      </c>
      <c r="CX23">
        <v>0</v>
      </c>
      <c r="CY23">
        <v>1</v>
      </c>
    </row>
    <row r="24" spans="1:103" ht="15">
      <c r="A24" s="10">
        <v>22</v>
      </c>
      <c r="B24" t="s">
        <v>48</v>
      </c>
      <c r="C24" t="s">
        <v>49</v>
      </c>
      <c r="D24" t="s">
        <v>3</v>
      </c>
      <c r="E24" t="s">
        <v>325</v>
      </c>
      <c r="F24">
        <v>1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1</v>
      </c>
      <c r="AG24">
        <v>0</v>
      </c>
      <c r="AH24">
        <v>0</v>
      </c>
      <c r="AI24">
        <v>28</v>
      </c>
      <c r="AJ24">
        <v>7</v>
      </c>
      <c r="AK24">
        <v>11</v>
      </c>
      <c r="AL24">
        <v>10</v>
      </c>
      <c r="AM24">
        <v>1</v>
      </c>
      <c r="AN24">
        <v>2</v>
      </c>
      <c r="AO24">
        <v>1</v>
      </c>
      <c r="AP24">
        <v>3</v>
      </c>
      <c r="AQ24">
        <v>3</v>
      </c>
      <c r="AR24">
        <v>5</v>
      </c>
      <c r="AS24">
        <v>5</v>
      </c>
      <c r="AT24">
        <v>2</v>
      </c>
      <c r="AU24">
        <v>3</v>
      </c>
      <c r="AV24">
        <v>2</v>
      </c>
      <c r="AW24">
        <v>2</v>
      </c>
      <c r="AX24">
        <v>1</v>
      </c>
      <c r="AY24">
        <v>1</v>
      </c>
      <c r="AZ24">
        <v>2</v>
      </c>
      <c r="BA24">
        <v>2</v>
      </c>
      <c r="BB24">
        <v>4</v>
      </c>
      <c r="BC24">
        <v>5</v>
      </c>
      <c r="BD24">
        <v>5</v>
      </c>
      <c r="BE24">
        <v>2</v>
      </c>
      <c r="BF24">
        <v>2</v>
      </c>
      <c r="BG24">
        <v>2</v>
      </c>
      <c r="BH24">
        <v>3</v>
      </c>
      <c r="BI24">
        <v>3</v>
      </c>
      <c r="BJ24">
        <v>0</v>
      </c>
      <c r="BK24">
        <v>0</v>
      </c>
      <c r="BL24">
        <v>3</v>
      </c>
      <c r="BM24">
        <v>1</v>
      </c>
      <c r="BN24">
        <v>1</v>
      </c>
      <c r="BO24">
        <v>3</v>
      </c>
      <c r="BP24">
        <v>0</v>
      </c>
      <c r="BQ24">
        <v>2</v>
      </c>
      <c r="BR24">
        <v>2</v>
      </c>
      <c r="BS24">
        <v>2</v>
      </c>
      <c r="BT24">
        <v>4</v>
      </c>
      <c r="BU24">
        <v>6</v>
      </c>
      <c r="BV24">
        <f t="shared" si="3"/>
        <v>84</v>
      </c>
      <c r="BW24">
        <f t="shared" si="1"/>
        <v>7056</v>
      </c>
      <c r="BX24">
        <v>0</v>
      </c>
      <c r="BY24">
        <v>1</v>
      </c>
      <c r="BZ24">
        <v>0</v>
      </c>
      <c r="CA24">
        <v>0</v>
      </c>
      <c r="CB24" s="1">
        <v>39534</v>
      </c>
      <c r="CC24" s="1">
        <v>39618</v>
      </c>
      <c r="CD24" s="1">
        <v>39624</v>
      </c>
      <c r="CE24">
        <v>182</v>
      </c>
      <c r="CF24" s="2">
        <v>40178</v>
      </c>
      <c r="CG24">
        <v>0</v>
      </c>
      <c r="CH24">
        <v>0.07</v>
      </c>
      <c r="CI24">
        <v>0</v>
      </c>
      <c r="CJ24">
        <v>0.07</v>
      </c>
      <c r="CK24">
        <v>0</v>
      </c>
      <c r="CL24">
        <v>0</v>
      </c>
      <c r="CM24">
        <v>0</v>
      </c>
      <c r="CN24">
        <v>1</v>
      </c>
      <c r="CO24">
        <v>0</v>
      </c>
      <c r="CP24">
        <v>1</v>
      </c>
      <c r="CQ24">
        <v>1</v>
      </c>
      <c r="CR24">
        <v>1</v>
      </c>
      <c r="CS24">
        <v>0</v>
      </c>
      <c r="CT24">
        <v>1</v>
      </c>
      <c r="CU24">
        <v>21722</v>
      </c>
      <c r="CV24">
        <v>25458</v>
      </c>
      <c r="CW24">
        <f t="shared" si="2"/>
        <v>47180</v>
      </c>
      <c r="CX24">
        <v>0</v>
      </c>
      <c r="CY24">
        <v>0</v>
      </c>
    </row>
    <row r="25" spans="1:103" ht="15">
      <c r="A25" s="10">
        <v>23</v>
      </c>
      <c r="B25" t="s">
        <v>50</v>
      </c>
      <c r="C25" t="s">
        <v>51</v>
      </c>
      <c r="D25" t="s">
        <v>52</v>
      </c>
      <c r="E25" t="s">
        <v>326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28</v>
      </c>
      <c r="AJ25">
        <v>11</v>
      </c>
      <c r="AK25">
        <v>12</v>
      </c>
      <c r="AL25">
        <v>5</v>
      </c>
      <c r="AM25">
        <v>3</v>
      </c>
      <c r="AN25">
        <v>2</v>
      </c>
      <c r="AO25">
        <v>3</v>
      </c>
      <c r="AP25">
        <v>3</v>
      </c>
      <c r="AQ25">
        <v>3</v>
      </c>
      <c r="AR25">
        <v>4</v>
      </c>
      <c r="AS25">
        <v>3</v>
      </c>
      <c r="AT25">
        <v>4</v>
      </c>
      <c r="AU25">
        <v>1</v>
      </c>
      <c r="AV25">
        <v>3</v>
      </c>
      <c r="AW25">
        <v>2</v>
      </c>
      <c r="AX25">
        <v>2</v>
      </c>
      <c r="AY25">
        <v>3</v>
      </c>
      <c r="AZ25">
        <v>2</v>
      </c>
      <c r="BA25">
        <v>1</v>
      </c>
      <c r="BB25">
        <v>4</v>
      </c>
      <c r="BC25">
        <v>4</v>
      </c>
      <c r="BD25">
        <v>3</v>
      </c>
      <c r="BE25">
        <v>4</v>
      </c>
      <c r="BF25">
        <v>4</v>
      </c>
      <c r="BG25">
        <v>3</v>
      </c>
      <c r="BH25">
        <v>4</v>
      </c>
      <c r="BI25">
        <v>3</v>
      </c>
      <c r="BJ25">
        <v>2</v>
      </c>
      <c r="BK25">
        <v>5</v>
      </c>
      <c r="BL25">
        <v>1</v>
      </c>
      <c r="BM25">
        <v>2</v>
      </c>
      <c r="BN25">
        <v>0</v>
      </c>
      <c r="BO25">
        <v>3</v>
      </c>
      <c r="BP25">
        <v>3</v>
      </c>
      <c r="BQ25">
        <v>1</v>
      </c>
      <c r="BR25">
        <v>1</v>
      </c>
      <c r="BS25">
        <v>2</v>
      </c>
      <c r="BT25">
        <v>1</v>
      </c>
      <c r="BU25">
        <v>3</v>
      </c>
      <c r="BV25">
        <f t="shared" si="3"/>
        <v>1</v>
      </c>
      <c r="BW25">
        <f t="shared" si="1"/>
        <v>1</v>
      </c>
      <c r="BX25">
        <v>0</v>
      </c>
      <c r="BY25">
        <v>1</v>
      </c>
      <c r="BZ25">
        <v>0</v>
      </c>
      <c r="CA25">
        <v>0</v>
      </c>
      <c r="CB25" s="1">
        <v>39650</v>
      </c>
      <c r="CC25" s="1">
        <v>39651</v>
      </c>
      <c r="CD25" s="1">
        <v>39654</v>
      </c>
      <c r="CE25">
        <v>0</v>
      </c>
      <c r="CG25">
        <v>0</v>
      </c>
      <c r="CH25">
        <v>0.16</v>
      </c>
      <c r="CI25">
        <v>0</v>
      </c>
      <c r="CJ25">
        <v>0.16</v>
      </c>
      <c r="CK25" s="4">
        <v>0</v>
      </c>
      <c r="CL25" s="15">
        <v>0</v>
      </c>
      <c r="CM25" s="4">
        <v>0</v>
      </c>
      <c r="CN25" s="4">
        <v>1</v>
      </c>
      <c r="CO25" s="4">
        <v>0</v>
      </c>
      <c r="CP25" s="4">
        <v>1</v>
      </c>
      <c r="CQ25" s="4">
        <v>1</v>
      </c>
      <c r="CR25" s="4">
        <v>1</v>
      </c>
      <c r="CS25" s="4">
        <v>0</v>
      </c>
      <c r="CT25" s="4">
        <v>1</v>
      </c>
      <c r="CU25">
        <v>14674</v>
      </c>
      <c r="CV25">
        <v>69000</v>
      </c>
      <c r="CW25">
        <f t="shared" si="2"/>
        <v>83674</v>
      </c>
      <c r="CX25">
        <v>0</v>
      </c>
      <c r="CY25">
        <v>0</v>
      </c>
    </row>
    <row r="26" spans="1:103" ht="15">
      <c r="A26" s="10">
        <v>24</v>
      </c>
      <c r="B26" t="s">
        <v>53</v>
      </c>
      <c r="C26" t="s">
        <v>54</v>
      </c>
      <c r="D26" t="s">
        <v>107</v>
      </c>
      <c r="E26" t="s">
        <v>327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27</v>
      </c>
      <c r="AJ26">
        <v>6</v>
      </c>
      <c r="AK26">
        <v>11</v>
      </c>
      <c r="AL26">
        <v>10</v>
      </c>
      <c r="AM26">
        <v>1</v>
      </c>
      <c r="AN26">
        <v>2</v>
      </c>
      <c r="AO26">
        <v>2</v>
      </c>
      <c r="AP26">
        <v>1</v>
      </c>
      <c r="AQ26">
        <v>3</v>
      </c>
      <c r="AR26">
        <v>4</v>
      </c>
      <c r="AS26">
        <v>4</v>
      </c>
      <c r="AT26">
        <v>1</v>
      </c>
      <c r="AU26">
        <v>1</v>
      </c>
      <c r="AV26">
        <v>4</v>
      </c>
      <c r="AW26">
        <v>1</v>
      </c>
      <c r="AX26">
        <v>2</v>
      </c>
      <c r="AY26">
        <v>1</v>
      </c>
      <c r="AZ26">
        <v>1</v>
      </c>
      <c r="BA26">
        <v>0</v>
      </c>
      <c r="BB26">
        <v>4</v>
      </c>
      <c r="BC26">
        <v>5</v>
      </c>
      <c r="BD26">
        <v>5</v>
      </c>
      <c r="BE26">
        <v>4</v>
      </c>
      <c r="BF26">
        <v>1</v>
      </c>
      <c r="BG26">
        <v>3</v>
      </c>
      <c r="BH26">
        <v>3</v>
      </c>
      <c r="BI26">
        <v>4</v>
      </c>
      <c r="BJ26">
        <v>3</v>
      </c>
      <c r="BK26">
        <v>2</v>
      </c>
      <c r="BL26">
        <v>1</v>
      </c>
      <c r="BM26">
        <v>4</v>
      </c>
      <c r="BN26">
        <v>1</v>
      </c>
      <c r="BO26">
        <v>4</v>
      </c>
      <c r="BP26">
        <v>1</v>
      </c>
      <c r="BQ26">
        <v>4</v>
      </c>
      <c r="BR26">
        <v>5</v>
      </c>
      <c r="BS26">
        <v>1</v>
      </c>
      <c r="BT26">
        <v>0</v>
      </c>
      <c r="BU26">
        <v>1</v>
      </c>
      <c r="BV26">
        <f t="shared" si="3"/>
        <v>11</v>
      </c>
      <c r="BW26">
        <f t="shared" si="1"/>
        <v>121</v>
      </c>
      <c r="BX26">
        <v>0</v>
      </c>
      <c r="BY26">
        <v>1</v>
      </c>
      <c r="BZ26">
        <v>0</v>
      </c>
      <c r="CA26">
        <v>0</v>
      </c>
      <c r="CB26" s="1">
        <v>39801</v>
      </c>
      <c r="CC26" s="1">
        <v>39812</v>
      </c>
      <c r="CD26" s="1">
        <v>39916</v>
      </c>
      <c r="CE26">
        <v>92</v>
      </c>
      <c r="CF26" s="2">
        <v>40008</v>
      </c>
      <c r="CG26">
        <v>0</v>
      </c>
      <c r="CH26">
        <v>0.35</v>
      </c>
      <c r="CI26">
        <v>0</v>
      </c>
      <c r="CJ26">
        <v>0.35</v>
      </c>
      <c r="CK26" s="4">
        <v>1</v>
      </c>
      <c r="CL26" s="4">
        <v>0</v>
      </c>
      <c r="CM26" s="4">
        <v>0</v>
      </c>
      <c r="CN26" s="4">
        <v>1</v>
      </c>
      <c r="CO26" s="4">
        <v>0</v>
      </c>
      <c r="CP26" s="4">
        <v>0</v>
      </c>
      <c r="CQ26" s="4">
        <v>0</v>
      </c>
      <c r="CR26" s="4">
        <v>1</v>
      </c>
      <c r="CS26" s="4">
        <v>1</v>
      </c>
      <c r="CT26" s="4">
        <v>1</v>
      </c>
      <c r="CU26">
        <v>54094</v>
      </c>
      <c r="CV26">
        <v>333787</v>
      </c>
      <c r="CW26">
        <f t="shared" si="2"/>
        <v>387881</v>
      </c>
      <c r="CX26">
        <v>1</v>
      </c>
      <c r="CY26">
        <v>0</v>
      </c>
    </row>
    <row r="27" spans="1:103" ht="15">
      <c r="A27" s="10">
        <v>25</v>
      </c>
      <c r="B27" t="s">
        <v>55</v>
      </c>
      <c r="C27" t="s">
        <v>56</v>
      </c>
      <c r="D27" t="s">
        <v>30</v>
      </c>
      <c r="E27" t="s">
        <v>328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1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27</v>
      </c>
      <c r="AJ27">
        <v>8</v>
      </c>
      <c r="AK27">
        <v>10</v>
      </c>
      <c r="AL27">
        <v>9</v>
      </c>
      <c r="AM27">
        <v>2</v>
      </c>
      <c r="AN27">
        <v>2</v>
      </c>
      <c r="AO27">
        <v>2</v>
      </c>
      <c r="AP27">
        <v>2</v>
      </c>
      <c r="AQ27">
        <v>3</v>
      </c>
      <c r="AR27">
        <v>3</v>
      </c>
      <c r="AS27">
        <v>3</v>
      </c>
      <c r="AT27">
        <v>3</v>
      </c>
      <c r="AU27">
        <v>2</v>
      </c>
      <c r="AV27">
        <v>4</v>
      </c>
      <c r="AW27">
        <v>3</v>
      </c>
      <c r="AX27">
        <v>3</v>
      </c>
      <c r="AY27">
        <v>3</v>
      </c>
      <c r="AZ27">
        <v>2</v>
      </c>
      <c r="BA27">
        <v>2</v>
      </c>
      <c r="BB27">
        <v>2</v>
      </c>
      <c r="BC27">
        <v>1</v>
      </c>
      <c r="BD27">
        <v>2</v>
      </c>
      <c r="BE27">
        <v>3</v>
      </c>
      <c r="BF27">
        <v>2</v>
      </c>
      <c r="BG27">
        <v>2</v>
      </c>
      <c r="BH27">
        <v>2</v>
      </c>
      <c r="BI27">
        <v>2</v>
      </c>
      <c r="BJ27">
        <v>1</v>
      </c>
      <c r="BK27">
        <v>2</v>
      </c>
      <c r="BL27">
        <v>0</v>
      </c>
      <c r="BM27">
        <v>2</v>
      </c>
      <c r="BN27">
        <v>1</v>
      </c>
      <c r="BO27">
        <v>3</v>
      </c>
      <c r="BP27">
        <v>1</v>
      </c>
      <c r="BQ27">
        <v>4</v>
      </c>
      <c r="BR27">
        <v>3</v>
      </c>
      <c r="BS27">
        <v>1</v>
      </c>
      <c r="BT27">
        <v>1</v>
      </c>
      <c r="BU27">
        <v>2</v>
      </c>
      <c r="BV27">
        <f t="shared" si="3"/>
        <v>87</v>
      </c>
      <c r="BW27">
        <f t="shared" si="1"/>
        <v>7569</v>
      </c>
      <c r="BX27">
        <v>0</v>
      </c>
      <c r="BY27">
        <v>1</v>
      </c>
      <c r="BZ27">
        <v>0</v>
      </c>
      <c r="CA27">
        <v>0</v>
      </c>
      <c r="CB27" s="1">
        <v>39535</v>
      </c>
      <c r="CC27" s="1">
        <v>39622</v>
      </c>
      <c r="CD27" s="1">
        <v>39638</v>
      </c>
      <c r="CE27">
        <v>285</v>
      </c>
      <c r="CF27" s="7" t="s">
        <v>236</v>
      </c>
      <c r="CG27">
        <v>0</v>
      </c>
      <c r="CH27">
        <v>0.47</v>
      </c>
      <c r="CI27">
        <v>0</v>
      </c>
      <c r="CJ27">
        <v>0.47</v>
      </c>
      <c r="CK27">
        <v>1</v>
      </c>
      <c r="CL27" s="16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1</v>
      </c>
      <c r="CU27">
        <v>126639</v>
      </c>
      <c r="CV27">
        <v>32572</v>
      </c>
      <c r="CW27">
        <f t="shared" si="2"/>
        <v>159211</v>
      </c>
      <c r="CX27">
        <v>0</v>
      </c>
      <c r="CY27">
        <v>0</v>
      </c>
    </row>
    <row r="28" spans="1:103" ht="15">
      <c r="A28" s="10">
        <v>26</v>
      </c>
      <c r="B28" t="s">
        <v>57</v>
      </c>
      <c r="C28" t="s">
        <v>353</v>
      </c>
      <c r="D28" t="s">
        <v>58</v>
      </c>
      <c r="E28" t="s">
        <v>329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27</v>
      </c>
      <c r="AJ28">
        <v>9</v>
      </c>
      <c r="AK28">
        <v>9</v>
      </c>
      <c r="AL28">
        <v>9</v>
      </c>
      <c r="AM28">
        <v>3</v>
      </c>
      <c r="AN28">
        <v>1</v>
      </c>
      <c r="AO28">
        <v>2</v>
      </c>
      <c r="AP28">
        <v>3</v>
      </c>
      <c r="AQ28">
        <v>1</v>
      </c>
      <c r="AR28">
        <v>4</v>
      </c>
      <c r="AS28">
        <v>0</v>
      </c>
      <c r="AT28">
        <v>1</v>
      </c>
      <c r="AU28">
        <v>0</v>
      </c>
      <c r="AV28">
        <v>2</v>
      </c>
      <c r="AW28">
        <v>3</v>
      </c>
      <c r="AX28">
        <v>5</v>
      </c>
      <c r="AY28">
        <v>5</v>
      </c>
      <c r="AZ28">
        <v>1</v>
      </c>
      <c r="BA28">
        <v>0</v>
      </c>
      <c r="BB28">
        <v>3</v>
      </c>
      <c r="BC28">
        <v>4</v>
      </c>
      <c r="BD28">
        <v>3</v>
      </c>
      <c r="BE28">
        <v>3</v>
      </c>
      <c r="BF28">
        <v>2</v>
      </c>
      <c r="BG28">
        <v>2</v>
      </c>
      <c r="BH28">
        <v>5</v>
      </c>
      <c r="BI28">
        <v>4</v>
      </c>
      <c r="BJ28">
        <v>3</v>
      </c>
      <c r="BK28">
        <v>0</v>
      </c>
      <c r="BL28">
        <v>3</v>
      </c>
      <c r="BM28">
        <v>1</v>
      </c>
      <c r="BN28">
        <v>1</v>
      </c>
      <c r="BO28">
        <v>2</v>
      </c>
      <c r="BP28">
        <v>2</v>
      </c>
      <c r="BQ28">
        <v>2</v>
      </c>
      <c r="BR28">
        <v>3</v>
      </c>
      <c r="BS28">
        <v>1</v>
      </c>
      <c r="BT28">
        <v>3</v>
      </c>
      <c r="BU28">
        <v>4</v>
      </c>
      <c r="BV28">
        <f t="shared" si="3"/>
        <v>90</v>
      </c>
      <c r="BW28">
        <f t="shared" si="1"/>
        <v>8100</v>
      </c>
      <c r="BX28">
        <v>0</v>
      </c>
      <c r="BY28">
        <v>1</v>
      </c>
      <c r="BZ28">
        <v>0</v>
      </c>
      <c r="CA28">
        <v>0</v>
      </c>
      <c r="CB28" s="1">
        <v>39541</v>
      </c>
      <c r="CC28" s="1">
        <v>39631</v>
      </c>
      <c r="CD28" s="1">
        <v>39658</v>
      </c>
      <c r="CE28">
        <v>14</v>
      </c>
      <c r="CG28">
        <v>0</v>
      </c>
      <c r="CH28">
        <v>1.07</v>
      </c>
      <c r="CI28">
        <v>0</v>
      </c>
      <c r="CJ28">
        <v>1.07</v>
      </c>
      <c r="CK28" s="4">
        <v>0</v>
      </c>
      <c r="CL28" s="4">
        <v>1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1</v>
      </c>
      <c r="CS28" s="4">
        <v>0</v>
      </c>
      <c r="CT28" s="4">
        <v>0</v>
      </c>
      <c r="CU28">
        <v>88605</v>
      </c>
      <c r="CV28">
        <v>16931</v>
      </c>
      <c r="CW28">
        <f t="shared" si="2"/>
        <v>105536</v>
      </c>
      <c r="CX28">
        <v>0</v>
      </c>
      <c r="CY28">
        <v>0</v>
      </c>
    </row>
    <row r="29" spans="1:103" ht="15">
      <c r="A29" s="10">
        <v>27</v>
      </c>
      <c r="B29" t="s">
        <v>59</v>
      </c>
      <c r="C29" t="s">
        <v>60</v>
      </c>
      <c r="D29" t="s">
        <v>39</v>
      </c>
      <c r="E29" t="s">
        <v>330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1</v>
      </c>
      <c r="AI29">
        <v>27</v>
      </c>
      <c r="AJ29">
        <v>13</v>
      </c>
      <c r="AK29">
        <v>7</v>
      </c>
      <c r="AL29">
        <v>7</v>
      </c>
      <c r="AM29">
        <v>4</v>
      </c>
      <c r="AN29">
        <v>4</v>
      </c>
      <c r="AO29">
        <v>3</v>
      </c>
      <c r="AP29">
        <v>2</v>
      </c>
      <c r="AQ29">
        <v>1</v>
      </c>
      <c r="AR29">
        <v>2</v>
      </c>
      <c r="AS29">
        <v>2</v>
      </c>
      <c r="AT29">
        <v>1</v>
      </c>
      <c r="AU29">
        <v>0</v>
      </c>
      <c r="AV29">
        <v>0</v>
      </c>
      <c r="AW29">
        <v>1</v>
      </c>
      <c r="AX29">
        <v>1</v>
      </c>
      <c r="AY29">
        <v>1</v>
      </c>
      <c r="AZ29">
        <v>0</v>
      </c>
      <c r="BA29">
        <v>0</v>
      </c>
      <c r="BB29">
        <v>3</v>
      </c>
      <c r="BC29">
        <v>4</v>
      </c>
      <c r="BD29">
        <v>2</v>
      </c>
      <c r="BE29">
        <v>2</v>
      </c>
      <c r="BF29">
        <v>2</v>
      </c>
      <c r="BG29">
        <v>2</v>
      </c>
      <c r="BH29">
        <v>3</v>
      </c>
      <c r="BI29">
        <v>3</v>
      </c>
      <c r="BJ29">
        <v>1</v>
      </c>
      <c r="BK29">
        <v>2</v>
      </c>
      <c r="BL29">
        <v>2</v>
      </c>
      <c r="BM29">
        <v>0</v>
      </c>
      <c r="BN29">
        <v>0</v>
      </c>
      <c r="BO29">
        <v>4</v>
      </c>
      <c r="BP29">
        <v>0</v>
      </c>
      <c r="BQ29">
        <v>3</v>
      </c>
      <c r="BR29">
        <v>1</v>
      </c>
      <c r="BS29">
        <v>2</v>
      </c>
      <c r="BT29">
        <v>1</v>
      </c>
      <c r="BU29">
        <v>3</v>
      </c>
      <c r="BV29">
        <v>0</v>
      </c>
      <c r="BW29">
        <f t="shared" si="1"/>
        <v>0</v>
      </c>
      <c r="BX29">
        <v>0</v>
      </c>
      <c r="BY29">
        <v>0</v>
      </c>
      <c r="BZ29">
        <v>1</v>
      </c>
      <c r="CA29">
        <v>0</v>
      </c>
      <c r="CB29" s="1">
        <v>39631</v>
      </c>
      <c r="CC29" s="1" t="s">
        <v>237</v>
      </c>
      <c r="CD29" s="1">
        <v>39647</v>
      </c>
      <c r="CE29">
        <v>780</v>
      </c>
      <c r="CF29" s="2">
        <v>39770</v>
      </c>
      <c r="CG29">
        <v>0</v>
      </c>
      <c r="CH29">
        <v>-1.32</v>
      </c>
      <c r="CI29">
        <v>0</v>
      </c>
      <c r="CJ29">
        <v>-1.32</v>
      </c>
      <c r="CW29">
        <f t="shared" si="2"/>
        <v>0</v>
      </c>
      <c r="CX29">
        <v>0</v>
      </c>
      <c r="CY29">
        <v>1</v>
      </c>
    </row>
    <row r="30" spans="1:103" ht="15">
      <c r="A30" s="10">
        <v>28</v>
      </c>
      <c r="B30" t="s">
        <v>61</v>
      </c>
      <c r="C30" t="s">
        <v>62</v>
      </c>
      <c r="D30" t="s">
        <v>39</v>
      </c>
      <c r="E30" t="s">
        <v>330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1</v>
      </c>
      <c r="AI30">
        <v>27</v>
      </c>
      <c r="AJ30">
        <v>14</v>
      </c>
      <c r="AK30">
        <v>6</v>
      </c>
      <c r="AL30">
        <v>7</v>
      </c>
      <c r="AM30">
        <v>4</v>
      </c>
      <c r="AN30">
        <v>4</v>
      </c>
      <c r="AO30">
        <v>3</v>
      </c>
      <c r="AP30">
        <v>3</v>
      </c>
      <c r="AQ30">
        <v>2</v>
      </c>
      <c r="AR30">
        <v>3</v>
      </c>
      <c r="AS30">
        <v>2</v>
      </c>
      <c r="AT30">
        <v>3</v>
      </c>
      <c r="AU30">
        <v>0</v>
      </c>
      <c r="AV30">
        <v>0</v>
      </c>
      <c r="AW30">
        <v>0</v>
      </c>
      <c r="AX30">
        <v>1</v>
      </c>
      <c r="AY30">
        <v>0</v>
      </c>
      <c r="AZ30">
        <v>0</v>
      </c>
      <c r="BA30">
        <v>0</v>
      </c>
      <c r="BB30">
        <v>2</v>
      </c>
      <c r="BC30">
        <v>2</v>
      </c>
      <c r="BD30">
        <v>2</v>
      </c>
      <c r="BE30">
        <v>1</v>
      </c>
      <c r="BF30">
        <v>3</v>
      </c>
      <c r="BG30">
        <v>2</v>
      </c>
      <c r="BH30">
        <v>3</v>
      </c>
      <c r="BI30">
        <v>3</v>
      </c>
      <c r="BJ30">
        <v>1</v>
      </c>
      <c r="BK30">
        <v>1</v>
      </c>
      <c r="BL30">
        <v>2</v>
      </c>
      <c r="BM30">
        <v>0</v>
      </c>
      <c r="BN30">
        <v>1</v>
      </c>
      <c r="BO30">
        <v>4</v>
      </c>
      <c r="BP30">
        <v>0</v>
      </c>
      <c r="BQ30">
        <v>3</v>
      </c>
      <c r="BR30">
        <v>1</v>
      </c>
      <c r="BS30">
        <v>2</v>
      </c>
      <c r="BT30">
        <v>1</v>
      </c>
      <c r="BU30">
        <v>3</v>
      </c>
      <c r="BV30">
        <f aca="true" t="shared" si="4" ref="BV30:BV39">CC30-CB30</f>
        <v>0</v>
      </c>
      <c r="BW30">
        <f t="shared" si="1"/>
        <v>0</v>
      </c>
      <c r="BX30">
        <v>0</v>
      </c>
      <c r="BY30">
        <v>0</v>
      </c>
      <c r="BZ30">
        <v>0</v>
      </c>
      <c r="CA30">
        <v>0</v>
      </c>
      <c r="CB30" s="1">
        <v>39549</v>
      </c>
      <c r="CC30" s="1">
        <v>39549</v>
      </c>
      <c r="CD30" s="1">
        <v>39568</v>
      </c>
      <c r="CE30">
        <v>902</v>
      </c>
      <c r="CF30" s="2">
        <v>39679</v>
      </c>
      <c r="CG30">
        <v>0</v>
      </c>
      <c r="CH30">
        <v>-1.32</v>
      </c>
      <c r="CI30">
        <v>0</v>
      </c>
      <c r="CJ30">
        <v>-1.32</v>
      </c>
      <c r="CW30">
        <f t="shared" si="2"/>
        <v>0</v>
      </c>
      <c r="CX30">
        <v>0</v>
      </c>
      <c r="CY30">
        <v>1</v>
      </c>
    </row>
    <row r="31" spans="1:103" ht="15">
      <c r="A31" s="10">
        <v>29</v>
      </c>
      <c r="B31" t="s">
        <v>63</v>
      </c>
      <c r="C31" t="s">
        <v>64</v>
      </c>
      <c r="D31" t="s">
        <v>30</v>
      </c>
      <c r="E31" t="s">
        <v>331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0</v>
      </c>
      <c r="AG31">
        <v>0</v>
      </c>
      <c r="AH31">
        <v>0</v>
      </c>
      <c r="AI31">
        <v>26</v>
      </c>
      <c r="AJ31">
        <v>9</v>
      </c>
      <c r="AK31">
        <v>9</v>
      </c>
      <c r="AL31">
        <v>8</v>
      </c>
      <c r="AM31">
        <v>0</v>
      </c>
      <c r="AN31">
        <v>2</v>
      </c>
      <c r="AO31">
        <v>2</v>
      </c>
      <c r="AP31">
        <v>5</v>
      </c>
      <c r="AQ31">
        <v>2</v>
      </c>
      <c r="AR31">
        <v>2</v>
      </c>
      <c r="AS31">
        <v>1</v>
      </c>
      <c r="AT31">
        <v>3</v>
      </c>
      <c r="AU31">
        <v>2</v>
      </c>
      <c r="AV31">
        <v>1</v>
      </c>
      <c r="AW31">
        <v>1</v>
      </c>
      <c r="AX31">
        <v>2</v>
      </c>
      <c r="AY31">
        <v>1</v>
      </c>
      <c r="AZ31">
        <v>0</v>
      </c>
      <c r="BA31">
        <v>0</v>
      </c>
      <c r="BB31">
        <v>3</v>
      </c>
      <c r="BC31">
        <v>4</v>
      </c>
      <c r="BD31">
        <v>4</v>
      </c>
      <c r="BE31">
        <v>4</v>
      </c>
      <c r="BF31">
        <v>0</v>
      </c>
      <c r="BG31">
        <v>3</v>
      </c>
      <c r="BH31">
        <v>3</v>
      </c>
      <c r="BI31">
        <v>4</v>
      </c>
      <c r="BJ31">
        <v>0</v>
      </c>
      <c r="BK31">
        <v>2</v>
      </c>
      <c r="BL31">
        <v>4</v>
      </c>
      <c r="BM31">
        <v>4</v>
      </c>
      <c r="BN31">
        <v>3</v>
      </c>
      <c r="BO31">
        <v>4</v>
      </c>
      <c r="BP31">
        <v>2</v>
      </c>
      <c r="BQ31">
        <v>3</v>
      </c>
      <c r="BR31">
        <v>3</v>
      </c>
      <c r="BS31">
        <v>2</v>
      </c>
      <c r="BT31">
        <v>0</v>
      </c>
      <c r="BU31">
        <v>2</v>
      </c>
      <c r="BV31">
        <f t="shared" si="4"/>
        <v>101</v>
      </c>
      <c r="BW31">
        <f t="shared" si="1"/>
        <v>10201</v>
      </c>
      <c r="BX31">
        <v>0</v>
      </c>
      <c r="BY31">
        <v>0</v>
      </c>
      <c r="BZ31">
        <v>1</v>
      </c>
      <c r="CA31">
        <v>0</v>
      </c>
      <c r="CB31" s="1">
        <v>39539</v>
      </c>
      <c r="CC31" s="1">
        <v>39640</v>
      </c>
      <c r="CD31" s="1">
        <v>39652</v>
      </c>
      <c r="CE31">
        <v>694</v>
      </c>
      <c r="CF31" s="2">
        <v>39770</v>
      </c>
      <c r="CG31">
        <v>0</v>
      </c>
      <c r="CH31">
        <v>0.47</v>
      </c>
      <c r="CI31">
        <v>0</v>
      </c>
      <c r="CJ31">
        <v>0.47</v>
      </c>
      <c r="CK31">
        <v>1</v>
      </c>
      <c r="CL31" s="16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1</v>
      </c>
      <c r="CS31">
        <v>0</v>
      </c>
      <c r="CT31">
        <v>1</v>
      </c>
      <c r="CU31">
        <v>54886</v>
      </c>
      <c r="CV31">
        <v>28500</v>
      </c>
      <c r="CW31">
        <f t="shared" si="2"/>
        <v>83386</v>
      </c>
      <c r="CX31">
        <v>0</v>
      </c>
      <c r="CY31">
        <v>0</v>
      </c>
    </row>
    <row r="32" spans="1:103" ht="15">
      <c r="A32" s="10">
        <v>30</v>
      </c>
      <c r="B32" t="s">
        <v>65</v>
      </c>
      <c r="C32" t="s">
        <v>66</v>
      </c>
      <c r="D32" t="s">
        <v>39</v>
      </c>
      <c r="E32" t="s">
        <v>330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1</v>
      </c>
      <c r="AH32">
        <v>0</v>
      </c>
      <c r="AI32">
        <v>25</v>
      </c>
      <c r="AJ32">
        <v>12</v>
      </c>
      <c r="AK32">
        <v>8</v>
      </c>
      <c r="AL32">
        <v>5</v>
      </c>
      <c r="AM32">
        <v>4</v>
      </c>
      <c r="AN32">
        <v>3</v>
      </c>
      <c r="AO32">
        <v>2</v>
      </c>
      <c r="AP32">
        <v>3</v>
      </c>
      <c r="AQ32">
        <v>3</v>
      </c>
      <c r="AR32">
        <v>5</v>
      </c>
      <c r="AS32">
        <v>4</v>
      </c>
      <c r="AT32">
        <v>2</v>
      </c>
      <c r="AU32">
        <v>2</v>
      </c>
      <c r="AV32">
        <v>3</v>
      </c>
      <c r="AW32">
        <v>1</v>
      </c>
      <c r="AX32">
        <v>1</v>
      </c>
      <c r="AY32">
        <v>1</v>
      </c>
      <c r="AZ32">
        <v>1</v>
      </c>
      <c r="BA32">
        <v>0</v>
      </c>
      <c r="BB32">
        <v>2</v>
      </c>
      <c r="BC32">
        <v>4</v>
      </c>
      <c r="BD32">
        <v>2</v>
      </c>
      <c r="BE32">
        <v>2</v>
      </c>
      <c r="BF32">
        <v>1</v>
      </c>
      <c r="BG32">
        <v>2</v>
      </c>
      <c r="BH32">
        <v>3</v>
      </c>
      <c r="BI32">
        <v>3</v>
      </c>
      <c r="BJ32">
        <v>0</v>
      </c>
      <c r="BK32">
        <v>2</v>
      </c>
      <c r="BL32">
        <v>4</v>
      </c>
      <c r="BM32">
        <v>1</v>
      </c>
      <c r="BN32">
        <v>1</v>
      </c>
      <c r="BO32">
        <v>4</v>
      </c>
      <c r="BP32">
        <v>4</v>
      </c>
      <c r="BQ32">
        <v>1</v>
      </c>
      <c r="BR32">
        <v>1</v>
      </c>
      <c r="BS32">
        <v>1</v>
      </c>
      <c r="BT32">
        <v>2</v>
      </c>
      <c r="BU32">
        <v>3</v>
      </c>
      <c r="BV32">
        <f t="shared" si="4"/>
        <v>90</v>
      </c>
      <c r="BW32">
        <f t="shared" si="1"/>
        <v>8100</v>
      </c>
      <c r="BX32">
        <v>0</v>
      </c>
      <c r="BY32">
        <v>0</v>
      </c>
      <c r="BZ32">
        <v>1</v>
      </c>
      <c r="CA32">
        <v>0</v>
      </c>
      <c r="CB32" s="1">
        <v>39584</v>
      </c>
      <c r="CC32" s="1">
        <v>39674</v>
      </c>
      <c r="CD32" s="1">
        <v>39682</v>
      </c>
      <c r="CE32">
        <v>181</v>
      </c>
      <c r="CF32" s="7">
        <v>39829</v>
      </c>
      <c r="CG32">
        <v>0</v>
      </c>
      <c r="CH32">
        <v>-1.32</v>
      </c>
      <c r="CI32">
        <v>0</v>
      </c>
      <c r="CJ32">
        <v>-1.32</v>
      </c>
      <c r="CK32">
        <v>0</v>
      </c>
      <c r="CL32" s="16">
        <v>0</v>
      </c>
      <c r="CM32">
        <v>0</v>
      </c>
      <c r="CN32">
        <v>1</v>
      </c>
      <c r="CO32">
        <v>0</v>
      </c>
      <c r="CP32">
        <v>1</v>
      </c>
      <c r="CQ32">
        <v>0</v>
      </c>
      <c r="CR32">
        <v>1</v>
      </c>
      <c r="CS32">
        <v>1</v>
      </c>
      <c r="CT32">
        <v>1</v>
      </c>
      <c r="CU32">
        <v>43485</v>
      </c>
      <c r="CV32">
        <v>8947</v>
      </c>
      <c r="CW32">
        <f t="shared" si="2"/>
        <v>52432</v>
      </c>
      <c r="CX32">
        <v>0</v>
      </c>
      <c r="CY32">
        <v>0</v>
      </c>
    </row>
    <row r="33" spans="1:103" ht="15">
      <c r="A33" s="10">
        <v>31</v>
      </c>
      <c r="B33" t="s">
        <v>67</v>
      </c>
      <c r="C33" t="s">
        <v>68</v>
      </c>
      <c r="D33" t="s">
        <v>69</v>
      </c>
      <c r="E33" t="s">
        <v>69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24</v>
      </c>
      <c r="AJ33">
        <v>13</v>
      </c>
      <c r="AK33">
        <v>7</v>
      </c>
      <c r="AL33">
        <v>4</v>
      </c>
      <c r="AM33">
        <v>3</v>
      </c>
      <c r="AN33">
        <v>3</v>
      </c>
      <c r="AO33">
        <v>3</v>
      </c>
      <c r="AP33">
        <v>4</v>
      </c>
      <c r="AQ33">
        <v>2</v>
      </c>
      <c r="AR33">
        <v>5</v>
      </c>
      <c r="AS33">
        <v>0</v>
      </c>
      <c r="AT33">
        <v>2</v>
      </c>
      <c r="AU33">
        <v>2</v>
      </c>
      <c r="AV33">
        <v>0</v>
      </c>
      <c r="AW33">
        <v>1</v>
      </c>
      <c r="AX33">
        <v>1</v>
      </c>
      <c r="AY33">
        <v>1</v>
      </c>
      <c r="AZ33">
        <v>0</v>
      </c>
      <c r="BA33">
        <v>0</v>
      </c>
      <c r="BB33">
        <v>2</v>
      </c>
      <c r="BC33">
        <v>2</v>
      </c>
      <c r="BD33">
        <v>1</v>
      </c>
      <c r="BE33">
        <v>2</v>
      </c>
      <c r="BF33">
        <v>1</v>
      </c>
      <c r="BG33">
        <v>2</v>
      </c>
      <c r="BH33">
        <v>5</v>
      </c>
      <c r="BI33">
        <v>5</v>
      </c>
      <c r="BJ33">
        <v>1</v>
      </c>
      <c r="BK33">
        <v>1</v>
      </c>
      <c r="BL33">
        <v>5</v>
      </c>
      <c r="BM33">
        <v>0</v>
      </c>
      <c r="BN33">
        <v>0</v>
      </c>
      <c r="BO33">
        <v>4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2</v>
      </c>
      <c r="BV33">
        <f t="shared" si="4"/>
        <v>144</v>
      </c>
      <c r="BW33">
        <f t="shared" si="1"/>
        <v>20736</v>
      </c>
      <c r="BX33">
        <v>0</v>
      </c>
      <c r="BY33">
        <v>0</v>
      </c>
      <c r="BZ33">
        <v>1</v>
      </c>
      <c r="CA33">
        <v>0</v>
      </c>
      <c r="CB33" s="1">
        <v>39464</v>
      </c>
      <c r="CC33" s="1">
        <v>39608</v>
      </c>
      <c r="CD33" s="1">
        <v>39611</v>
      </c>
      <c r="CE33">
        <v>1602</v>
      </c>
      <c r="CF33" s="2">
        <v>39766</v>
      </c>
      <c r="CG33">
        <v>0</v>
      </c>
      <c r="CH33">
        <v>0.26</v>
      </c>
      <c r="CI33">
        <v>0</v>
      </c>
      <c r="CJ33">
        <v>0.26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1</v>
      </c>
      <c r="CS33">
        <v>0</v>
      </c>
      <c r="CT33">
        <v>0</v>
      </c>
      <c r="CU33">
        <v>8554</v>
      </c>
      <c r="CV33">
        <v>27172</v>
      </c>
      <c r="CW33">
        <f t="shared" si="2"/>
        <v>35726</v>
      </c>
      <c r="CX33">
        <v>0</v>
      </c>
      <c r="CY33">
        <v>0</v>
      </c>
    </row>
    <row r="34" spans="1:103" ht="15">
      <c r="A34" s="10">
        <v>32</v>
      </c>
      <c r="B34" t="s">
        <v>70</v>
      </c>
      <c r="C34" t="s">
        <v>71</v>
      </c>
      <c r="D34" t="s">
        <v>72</v>
      </c>
      <c r="E34" t="s">
        <v>332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23</v>
      </c>
      <c r="AJ34">
        <v>10</v>
      </c>
      <c r="AK34">
        <v>4</v>
      </c>
      <c r="AL34">
        <v>9</v>
      </c>
      <c r="AM34">
        <v>5</v>
      </c>
      <c r="AN34">
        <v>1</v>
      </c>
      <c r="AO34">
        <v>2</v>
      </c>
      <c r="AP34">
        <v>2</v>
      </c>
      <c r="AQ34">
        <v>1</v>
      </c>
      <c r="AR34">
        <v>2</v>
      </c>
      <c r="AS34">
        <v>3</v>
      </c>
      <c r="AT34">
        <v>1</v>
      </c>
      <c r="AU34">
        <v>1</v>
      </c>
      <c r="AV34">
        <v>0</v>
      </c>
      <c r="AW34">
        <v>1</v>
      </c>
      <c r="AX34">
        <v>1</v>
      </c>
      <c r="AY34">
        <v>0</v>
      </c>
      <c r="AZ34">
        <v>1</v>
      </c>
      <c r="BA34">
        <v>0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2</v>
      </c>
      <c r="BI34">
        <v>2</v>
      </c>
      <c r="BJ34">
        <v>0</v>
      </c>
      <c r="BK34">
        <v>1</v>
      </c>
      <c r="BL34">
        <v>0</v>
      </c>
      <c r="BM34">
        <v>0</v>
      </c>
      <c r="BN34">
        <v>0</v>
      </c>
      <c r="BO34">
        <v>1</v>
      </c>
      <c r="BP34">
        <v>1</v>
      </c>
      <c r="BQ34">
        <v>3</v>
      </c>
      <c r="BR34">
        <v>1</v>
      </c>
      <c r="BS34">
        <v>2</v>
      </c>
      <c r="BT34">
        <v>3</v>
      </c>
      <c r="BU34">
        <v>5</v>
      </c>
      <c r="BV34">
        <f t="shared" si="4"/>
        <v>19</v>
      </c>
      <c r="BW34">
        <f t="shared" si="1"/>
        <v>361</v>
      </c>
      <c r="BX34">
        <v>0</v>
      </c>
      <c r="BY34">
        <v>0</v>
      </c>
      <c r="BZ34">
        <v>0</v>
      </c>
      <c r="CA34">
        <v>0</v>
      </c>
      <c r="CB34" s="1">
        <v>39498</v>
      </c>
      <c r="CC34" s="1">
        <v>39517</v>
      </c>
      <c r="CD34" s="1">
        <v>39528</v>
      </c>
      <c r="CE34">
        <v>133</v>
      </c>
      <c r="CF34" s="2">
        <v>39622</v>
      </c>
      <c r="CG34">
        <v>0</v>
      </c>
      <c r="CH34">
        <v>-1.22</v>
      </c>
      <c r="CI34">
        <v>0</v>
      </c>
      <c r="CJ34">
        <v>-1.22</v>
      </c>
      <c r="CW34">
        <f t="shared" si="2"/>
        <v>0</v>
      </c>
      <c r="CX34">
        <v>0</v>
      </c>
      <c r="CY34">
        <v>0</v>
      </c>
    </row>
    <row r="35" spans="1:103" ht="15">
      <c r="A35" s="10">
        <v>33</v>
      </c>
      <c r="B35" t="s">
        <v>355</v>
      </c>
      <c r="C35" t="s">
        <v>356</v>
      </c>
      <c r="D35" t="s">
        <v>3</v>
      </c>
      <c r="E35" t="s">
        <v>359</v>
      </c>
      <c r="F35">
        <v>1</v>
      </c>
      <c r="G35">
        <v>0</v>
      </c>
      <c r="H35">
        <v>0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23</v>
      </c>
      <c r="AJ35">
        <v>11</v>
      </c>
      <c r="AK35">
        <v>6</v>
      </c>
      <c r="AL35">
        <v>6</v>
      </c>
      <c r="AM35">
        <v>2</v>
      </c>
      <c r="AN35">
        <v>2</v>
      </c>
      <c r="AO35">
        <v>3</v>
      </c>
      <c r="AP35">
        <v>4</v>
      </c>
      <c r="AQ35">
        <v>3</v>
      </c>
      <c r="AR35">
        <v>5</v>
      </c>
      <c r="AS35">
        <v>3</v>
      </c>
      <c r="AT35">
        <v>2</v>
      </c>
      <c r="AU35">
        <v>2</v>
      </c>
      <c r="AV35">
        <v>2</v>
      </c>
      <c r="AW35">
        <v>1</v>
      </c>
      <c r="AX35">
        <v>2</v>
      </c>
      <c r="AY35">
        <v>2</v>
      </c>
      <c r="AZ35">
        <v>1</v>
      </c>
      <c r="BA35">
        <v>0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3</v>
      </c>
      <c r="BI35">
        <v>3</v>
      </c>
      <c r="BJ35">
        <v>1</v>
      </c>
      <c r="BK35">
        <v>0</v>
      </c>
      <c r="BL35">
        <v>2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2</v>
      </c>
      <c r="BS35">
        <v>1</v>
      </c>
      <c r="BT35">
        <v>2</v>
      </c>
      <c r="BU35">
        <f>BS35+BT35</f>
        <v>3</v>
      </c>
      <c r="BV35">
        <f t="shared" si="4"/>
        <v>91</v>
      </c>
      <c r="BW35">
        <f aca="true" t="shared" si="5" ref="BW35:BW66">BV35*BV35</f>
        <v>8281</v>
      </c>
      <c r="BX35">
        <v>0</v>
      </c>
      <c r="BY35">
        <v>1</v>
      </c>
      <c r="BZ35">
        <v>0</v>
      </c>
      <c r="CA35">
        <v>0</v>
      </c>
      <c r="CB35" s="2">
        <v>39693</v>
      </c>
      <c r="CC35" s="2">
        <v>39784</v>
      </c>
      <c r="CD35" s="2">
        <v>39827</v>
      </c>
      <c r="CE35">
        <v>77</v>
      </c>
      <c r="CF35" s="8">
        <v>40500</v>
      </c>
      <c r="CG35">
        <v>0</v>
      </c>
      <c r="CH35">
        <v>0.07</v>
      </c>
      <c r="CI35">
        <v>0</v>
      </c>
      <c r="CJ35">
        <v>0.07</v>
      </c>
      <c r="CW35">
        <f t="shared" si="2"/>
        <v>0</v>
      </c>
      <c r="CX35">
        <v>0</v>
      </c>
      <c r="CY35">
        <v>0</v>
      </c>
    </row>
    <row r="36" spans="1:103" ht="15">
      <c r="A36" s="10">
        <v>34</v>
      </c>
      <c r="B36" t="s">
        <v>73</v>
      </c>
      <c r="C36" t="s">
        <v>74</v>
      </c>
      <c r="D36" t="s">
        <v>30</v>
      </c>
      <c r="E36" t="s">
        <v>333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21</v>
      </c>
      <c r="AJ36">
        <v>10</v>
      </c>
      <c r="AK36">
        <v>4</v>
      </c>
      <c r="AL36">
        <v>7</v>
      </c>
      <c r="AM36">
        <v>4</v>
      </c>
      <c r="AN36">
        <v>1</v>
      </c>
      <c r="AO36">
        <v>1</v>
      </c>
      <c r="AP36">
        <v>4</v>
      </c>
      <c r="AQ36">
        <v>1</v>
      </c>
      <c r="AR36">
        <v>3</v>
      </c>
      <c r="AS36">
        <v>1</v>
      </c>
      <c r="AT36">
        <v>2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1</v>
      </c>
      <c r="BA36">
        <v>0</v>
      </c>
      <c r="BB36">
        <v>1</v>
      </c>
      <c r="BC36">
        <v>1</v>
      </c>
      <c r="BD36">
        <v>1</v>
      </c>
      <c r="BE36">
        <v>0</v>
      </c>
      <c r="BF36">
        <v>3</v>
      </c>
      <c r="BG36">
        <v>2</v>
      </c>
      <c r="BH36">
        <v>3</v>
      </c>
      <c r="BI36">
        <v>3</v>
      </c>
      <c r="BJ36">
        <v>1</v>
      </c>
      <c r="BK36">
        <v>0</v>
      </c>
      <c r="BL36">
        <v>0</v>
      </c>
      <c r="BM36">
        <v>3</v>
      </c>
      <c r="BN36">
        <v>0</v>
      </c>
      <c r="BO36">
        <v>3</v>
      </c>
      <c r="BP36">
        <v>2</v>
      </c>
      <c r="BQ36">
        <v>0</v>
      </c>
      <c r="BR36">
        <v>3</v>
      </c>
      <c r="BS36">
        <v>2</v>
      </c>
      <c r="BT36">
        <v>2</v>
      </c>
      <c r="BU36">
        <v>4</v>
      </c>
      <c r="BV36">
        <f t="shared" si="4"/>
        <v>31</v>
      </c>
      <c r="BW36">
        <f t="shared" si="5"/>
        <v>961</v>
      </c>
      <c r="BX36">
        <v>0</v>
      </c>
      <c r="BY36">
        <v>0</v>
      </c>
      <c r="BZ36">
        <v>1</v>
      </c>
      <c r="CA36">
        <v>0</v>
      </c>
      <c r="CB36" s="1">
        <v>39577</v>
      </c>
      <c r="CC36" s="1">
        <v>39608</v>
      </c>
      <c r="CD36" s="1">
        <v>39619</v>
      </c>
      <c r="CE36">
        <v>64</v>
      </c>
      <c r="CF36" s="2">
        <v>39766</v>
      </c>
      <c r="CG36">
        <v>0</v>
      </c>
      <c r="CH36">
        <v>0.47</v>
      </c>
      <c r="CI36">
        <v>0</v>
      </c>
      <c r="CJ36">
        <v>0.47</v>
      </c>
      <c r="CW36">
        <f t="shared" si="2"/>
        <v>0</v>
      </c>
      <c r="CX36">
        <v>0</v>
      </c>
      <c r="CY36">
        <v>0</v>
      </c>
    </row>
    <row r="37" spans="1:103" ht="15">
      <c r="A37" s="10">
        <v>35</v>
      </c>
      <c r="B37" t="s">
        <v>75</v>
      </c>
      <c r="C37" t="s">
        <v>354</v>
      </c>
      <c r="D37" t="s">
        <v>3</v>
      </c>
      <c r="E37" t="s">
        <v>325</v>
      </c>
      <c r="F37">
        <v>1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1</v>
      </c>
      <c r="AG37">
        <v>0</v>
      </c>
      <c r="AH37">
        <v>0</v>
      </c>
      <c r="AI37">
        <v>21</v>
      </c>
      <c r="AJ37">
        <v>11</v>
      </c>
      <c r="AK37">
        <v>7</v>
      </c>
      <c r="AL37">
        <v>3</v>
      </c>
      <c r="AM37">
        <v>3</v>
      </c>
      <c r="AN37">
        <v>2</v>
      </c>
      <c r="AO37">
        <v>2</v>
      </c>
      <c r="AP37">
        <v>4</v>
      </c>
      <c r="AQ37">
        <v>2</v>
      </c>
      <c r="AR37">
        <v>3</v>
      </c>
      <c r="AS37">
        <v>1</v>
      </c>
      <c r="AT37">
        <v>1</v>
      </c>
      <c r="AU37">
        <v>0</v>
      </c>
      <c r="AV37">
        <v>3</v>
      </c>
      <c r="AW37">
        <v>3</v>
      </c>
      <c r="AX37">
        <v>5</v>
      </c>
      <c r="AY37">
        <v>5</v>
      </c>
      <c r="AZ37">
        <v>3</v>
      </c>
      <c r="BA37">
        <v>0</v>
      </c>
      <c r="BB37">
        <v>0</v>
      </c>
      <c r="BC37">
        <v>1</v>
      </c>
      <c r="BD37">
        <v>0</v>
      </c>
      <c r="BE37">
        <v>0</v>
      </c>
      <c r="BF37">
        <v>0</v>
      </c>
      <c r="BG37">
        <v>2</v>
      </c>
      <c r="BH37">
        <v>2</v>
      </c>
      <c r="BI37">
        <v>3</v>
      </c>
      <c r="BJ37">
        <v>0</v>
      </c>
      <c r="BK37">
        <v>1</v>
      </c>
      <c r="BL37">
        <v>4</v>
      </c>
      <c r="BM37">
        <v>3</v>
      </c>
      <c r="BN37">
        <v>0</v>
      </c>
      <c r="BO37">
        <v>1</v>
      </c>
      <c r="BP37">
        <v>2</v>
      </c>
      <c r="BQ37">
        <v>1</v>
      </c>
      <c r="BR37">
        <v>2</v>
      </c>
      <c r="BS37">
        <v>0</v>
      </c>
      <c r="BT37">
        <v>0</v>
      </c>
      <c r="BU37">
        <v>0</v>
      </c>
      <c r="BV37">
        <f t="shared" si="4"/>
        <v>49</v>
      </c>
      <c r="BW37">
        <f t="shared" si="5"/>
        <v>2401</v>
      </c>
      <c r="BX37">
        <v>0</v>
      </c>
      <c r="BY37">
        <v>0</v>
      </c>
      <c r="BZ37">
        <v>0</v>
      </c>
      <c r="CA37">
        <v>0</v>
      </c>
      <c r="CB37" s="1">
        <v>39458</v>
      </c>
      <c r="CC37" s="1">
        <v>39507</v>
      </c>
      <c r="CD37" s="1">
        <v>39519</v>
      </c>
      <c r="CE37">
        <v>26</v>
      </c>
      <c r="CF37" s="2">
        <v>39783</v>
      </c>
      <c r="CG37">
        <v>0</v>
      </c>
      <c r="CH37">
        <v>0.07</v>
      </c>
      <c r="CI37">
        <v>0</v>
      </c>
      <c r="CJ37">
        <v>0.07</v>
      </c>
      <c r="CK37">
        <v>0</v>
      </c>
      <c r="CL37">
        <v>0</v>
      </c>
      <c r="CM37">
        <v>0</v>
      </c>
      <c r="CN37">
        <v>1</v>
      </c>
      <c r="CO37">
        <v>0</v>
      </c>
      <c r="CP37">
        <v>1</v>
      </c>
      <c r="CQ37">
        <v>0</v>
      </c>
      <c r="CR37">
        <v>1</v>
      </c>
      <c r="CS37">
        <v>0</v>
      </c>
      <c r="CT37">
        <v>1</v>
      </c>
      <c r="CU37">
        <v>19325</v>
      </c>
      <c r="CV37">
        <v>16314</v>
      </c>
      <c r="CW37">
        <f t="shared" si="2"/>
        <v>35639</v>
      </c>
      <c r="CX37">
        <v>0</v>
      </c>
      <c r="CY37">
        <v>0</v>
      </c>
    </row>
    <row r="38" spans="1:103" ht="15">
      <c r="A38" s="10">
        <v>36</v>
      </c>
      <c r="B38" t="s">
        <v>76</v>
      </c>
      <c r="C38" t="s">
        <v>77</v>
      </c>
      <c r="D38" t="s">
        <v>72</v>
      </c>
      <c r="E38" t="s">
        <v>332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21</v>
      </c>
      <c r="AJ38">
        <v>10</v>
      </c>
      <c r="AK38">
        <v>2</v>
      </c>
      <c r="AL38">
        <v>9</v>
      </c>
      <c r="AM38">
        <v>5</v>
      </c>
      <c r="AN38">
        <v>2</v>
      </c>
      <c r="AO38">
        <v>2</v>
      </c>
      <c r="AP38">
        <v>1</v>
      </c>
      <c r="AQ38">
        <v>0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2</v>
      </c>
      <c r="BI38">
        <v>3</v>
      </c>
      <c r="BJ38">
        <v>0</v>
      </c>
      <c r="BK38">
        <v>1</v>
      </c>
      <c r="BL38">
        <v>0</v>
      </c>
      <c r="BM38">
        <v>1</v>
      </c>
      <c r="BN38">
        <v>1</v>
      </c>
      <c r="BO38">
        <v>1</v>
      </c>
      <c r="BP38">
        <v>1</v>
      </c>
      <c r="BQ38">
        <v>3</v>
      </c>
      <c r="BR38">
        <v>1</v>
      </c>
      <c r="BS38">
        <v>2</v>
      </c>
      <c r="BT38">
        <v>3</v>
      </c>
      <c r="BU38">
        <v>5</v>
      </c>
      <c r="BV38">
        <f t="shared" si="4"/>
        <v>32</v>
      </c>
      <c r="BW38">
        <f t="shared" si="5"/>
        <v>1024</v>
      </c>
      <c r="BX38">
        <v>0</v>
      </c>
      <c r="BY38">
        <v>0</v>
      </c>
      <c r="BZ38">
        <v>1</v>
      </c>
      <c r="CA38">
        <v>0</v>
      </c>
      <c r="CB38" s="1">
        <v>39583</v>
      </c>
      <c r="CC38" s="1">
        <v>39615</v>
      </c>
      <c r="CD38" s="1">
        <v>39630</v>
      </c>
      <c r="CE38">
        <v>223</v>
      </c>
      <c r="CF38" s="2">
        <v>39744</v>
      </c>
      <c r="CG38">
        <v>0</v>
      </c>
      <c r="CH38">
        <v>-1.22</v>
      </c>
      <c r="CI38">
        <v>0</v>
      </c>
      <c r="CJ38">
        <v>-1.22</v>
      </c>
      <c r="CW38">
        <f t="shared" si="2"/>
        <v>0</v>
      </c>
      <c r="CX38">
        <v>0</v>
      </c>
      <c r="CY38">
        <v>0</v>
      </c>
    </row>
    <row r="39" spans="1:103" ht="15">
      <c r="A39" s="10">
        <v>37</v>
      </c>
      <c r="B39" t="s">
        <v>78</v>
      </c>
      <c r="C39" t="s">
        <v>79</v>
      </c>
      <c r="D39" t="s">
        <v>39</v>
      </c>
      <c r="E39" t="s">
        <v>330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</v>
      </c>
      <c r="AH39">
        <v>1</v>
      </c>
      <c r="AI39">
        <v>19</v>
      </c>
      <c r="AJ39">
        <v>8</v>
      </c>
      <c r="AK39">
        <v>6</v>
      </c>
      <c r="AL39">
        <v>5</v>
      </c>
      <c r="AM39">
        <v>4</v>
      </c>
      <c r="AN39">
        <v>1</v>
      </c>
      <c r="AO39">
        <v>1</v>
      </c>
      <c r="AP39">
        <v>2</v>
      </c>
      <c r="AQ39">
        <v>1</v>
      </c>
      <c r="AR39">
        <v>1</v>
      </c>
      <c r="AS39">
        <v>1</v>
      </c>
      <c r="AT39">
        <v>1</v>
      </c>
      <c r="AU39">
        <v>0</v>
      </c>
      <c r="AV39">
        <v>0</v>
      </c>
      <c r="AW39">
        <v>2</v>
      </c>
      <c r="AX39">
        <v>2</v>
      </c>
      <c r="AY39">
        <v>1</v>
      </c>
      <c r="AZ39">
        <v>3</v>
      </c>
      <c r="BA39">
        <v>0</v>
      </c>
      <c r="BB39">
        <v>2</v>
      </c>
      <c r="BC39">
        <v>2</v>
      </c>
      <c r="BD39">
        <v>2</v>
      </c>
      <c r="BE39">
        <v>1</v>
      </c>
      <c r="BF39">
        <v>2</v>
      </c>
      <c r="BG39">
        <v>1</v>
      </c>
      <c r="BH39">
        <v>3</v>
      </c>
      <c r="BI39">
        <v>3</v>
      </c>
      <c r="BJ39">
        <v>1</v>
      </c>
      <c r="BK39">
        <v>1</v>
      </c>
      <c r="BL39">
        <v>0</v>
      </c>
      <c r="BM39">
        <v>1</v>
      </c>
      <c r="BN39">
        <v>0</v>
      </c>
      <c r="BO39">
        <v>2</v>
      </c>
      <c r="BP39">
        <v>1</v>
      </c>
      <c r="BQ39">
        <v>3</v>
      </c>
      <c r="BR39">
        <v>1</v>
      </c>
      <c r="BS39">
        <v>0</v>
      </c>
      <c r="BT39">
        <v>1</v>
      </c>
      <c r="BU39">
        <v>1</v>
      </c>
      <c r="BV39">
        <f t="shared" si="4"/>
        <v>70</v>
      </c>
      <c r="BW39">
        <f t="shared" si="5"/>
        <v>4900</v>
      </c>
      <c r="BX39">
        <v>0</v>
      </c>
      <c r="BY39">
        <v>0</v>
      </c>
      <c r="BZ39">
        <v>0</v>
      </c>
      <c r="CA39">
        <v>0</v>
      </c>
      <c r="CB39" s="1">
        <v>39505</v>
      </c>
      <c r="CC39" s="1">
        <v>39575</v>
      </c>
      <c r="CD39" s="1">
        <v>39584</v>
      </c>
      <c r="CE39">
        <v>137</v>
      </c>
      <c r="CF39" s="7">
        <v>40093</v>
      </c>
      <c r="CG39">
        <v>0</v>
      </c>
      <c r="CH39">
        <v>-1.22</v>
      </c>
      <c r="CI39">
        <v>0</v>
      </c>
      <c r="CJ39">
        <v>-1.22</v>
      </c>
      <c r="CW39">
        <f t="shared" si="2"/>
        <v>0</v>
      </c>
      <c r="CX39">
        <v>0</v>
      </c>
      <c r="CY39">
        <v>0</v>
      </c>
    </row>
    <row r="40" spans="1:103" ht="15">
      <c r="A40" s="10">
        <v>38</v>
      </c>
      <c r="B40" t="s">
        <v>80</v>
      </c>
      <c r="C40" t="s">
        <v>309</v>
      </c>
      <c r="D40" t="s">
        <v>39</v>
      </c>
      <c r="E40" t="s">
        <v>330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1</v>
      </c>
      <c r="AH40">
        <v>1</v>
      </c>
      <c r="AI40">
        <v>17</v>
      </c>
      <c r="AJ40">
        <v>9</v>
      </c>
      <c r="AK40">
        <v>2</v>
      </c>
      <c r="AL40">
        <v>6</v>
      </c>
      <c r="AM40">
        <v>4</v>
      </c>
      <c r="AN40">
        <v>2</v>
      </c>
      <c r="AO40">
        <v>2</v>
      </c>
      <c r="AP40">
        <v>1</v>
      </c>
      <c r="AQ40">
        <v>0</v>
      </c>
      <c r="AR40">
        <v>1</v>
      </c>
      <c r="AS40">
        <v>1</v>
      </c>
      <c r="AT40">
        <v>0</v>
      </c>
      <c r="AU40">
        <v>0</v>
      </c>
      <c r="AV40">
        <v>0</v>
      </c>
      <c r="AW40">
        <v>0</v>
      </c>
      <c r="AX40">
        <v>1</v>
      </c>
      <c r="AY40">
        <v>0</v>
      </c>
      <c r="AZ40">
        <v>0</v>
      </c>
      <c r="BA40">
        <v>0</v>
      </c>
      <c r="BB40">
        <v>1</v>
      </c>
      <c r="BC40">
        <v>2</v>
      </c>
      <c r="BD40">
        <v>1</v>
      </c>
      <c r="BE40">
        <v>0</v>
      </c>
      <c r="BF40">
        <v>2</v>
      </c>
      <c r="BG40">
        <v>1</v>
      </c>
      <c r="BH40">
        <v>3</v>
      </c>
      <c r="BI40">
        <v>3</v>
      </c>
      <c r="BJ40">
        <v>1</v>
      </c>
      <c r="BK40">
        <v>1</v>
      </c>
      <c r="BL40">
        <v>1</v>
      </c>
      <c r="BM40">
        <v>0</v>
      </c>
      <c r="BN40">
        <v>0</v>
      </c>
      <c r="BO40">
        <v>3</v>
      </c>
      <c r="BP40">
        <v>0</v>
      </c>
      <c r="BQ40">
        <v>3</v>
      </c>
      <c r="BR40">
        <v>1</v>
      </c>
      <c r="BS40">
        <v>1</v>
      </c>
      <c r="BT40">
        <v>1</v>
      </c>
      <c r="BU40">
        <v>2</v>
      </c>
      <c r="BV40">
        <v>5</v>
      </c>
      <c r="BW40">
        <f t="shared" si="5"/>
        <v>25</v>
      </c>
      <c r="BX40">
        <v>0</v>
      </c>
      <c r="BY40">
        <v>0</v>
      </c>
      <c r="BZ40">
        <v>0</v>
      </c>
      <c r="CA40">
        <v>0</v>
      </c>
      <c r="CB40" s="3">
        <v>39464</v>
      </c>
      <c r="CC40" s="3"/>
      <c r="CD40" s="3">
        <v>39476</v>
      </c>
      <c r="CE40">
        <v>19</v>
      </c>
      <c r="CF40" s="5">
        <v>39577</v>
      </c>
      <c r="CG40">
        <v>0</v>
      </c>
      <c r="CH40">
        <v>-1.32</v>
      </c>
      <c r="CI40">
        <v>0</v>
      </c>
      <c r="CJ40">
        <v>-1.32</v>
      </c>
      <c r="CW40">
        <f t="shared" si="2"/>
        <v>0</v>
      </c>
      <c r="CX40">
        <v>0</v>
      </c>
      <c r="CY40">
        <v>1</v>
      </c>
    </row>
    <row r="41" spans="1:103" ht="15">
      <c r="A41" s="10">
        <v>39</v>
      </c>
      <c r="B41" t="s">
        <v>81</v>
      </c>
      <c r="C41" t="s">
        <v>82</v>
      </c>
      <c r="D41" t="s">
        <v>39</v>
      </c>
      <c r="E41" t="s">
        <v>330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1</v>
      </c>
      <c r="AI41">
        <v>17</v>
      </c>
      <c r="AJ41">
        <v>6</v>
      </c>
      <c r="AK41">
        <v>4</v>
      </c>
      <c r="AL41">
        <v>7</v>
      </c>
      <c r="AM41">
        <v>4</v>
      </c>
      <c r="AN41">
        <v>1</v>
      </c>
      <c r="AO41">
        <v>1</v>
      </c>
      <c r="AP41">
        <v>0</v>
      </c>
      <c r="AQ41">
        <v>1</v>
      </c>
      <c r="AR41">
        <v>2</v>
      </c>
      <c r="AS41">
        <v>1</v>
      </c>
      <c r="AT41">
        <v>1</v>
      </c>
      <c r="AU41">
        <v>1</v>
      </c>
      <c r="AV41">
        <v>0</v>
      </c>
      <c r="AW41">
        <v>1</v>
      </c>
      <c r="AX41">
        <v>1</v>
      </c>
      <c r="AY41">
        <v>2</v>
      </c>
      <c r="AZ41">
        <v>2</v>
      </c>
      <c r="BA41">
        <v>0</v>
      </c>
      <c r="BB41">
        <v>1</v>
      </c>
      <c r="BC41">
        <v>1</v>
      </c>
      <c r="BD41">
        <v>1</v>
      </c>
      <c r="BE41">
        <v>0</v>
      </c>
      <c r="BF41">
        <v>1</v>
      </c>
      <c r="BG41">
        <v>1</v>
      </c>
      <c r="BH41">
        <v>3</v>
      </c>
      <c r="BI41">
        <v>3</v>
      </c>
      <c r="BJ41">
        <v>1</v>
      </c>
      <c r="BK41">
        <v>1</v>
      </c>
      <c r="BL41">
        <v>0</v>
      </c>
      <c r="BM41">
        <v>0</v>
      </c>
      <c r="BN41">
        <v>0</v>
      </c>
      <c r="BO41">
        <v>3</v>
      </c>
      <c r="BP41">
        <v>0</v>
      </c>
      <c r="BQ41">
        <v>3</v>
      </c>
      <c r="BR41">
        <v>1</v>
      </c>
      <c r="BS41">
        <v>2</v>
      </c>
      <c r="BT41">
        <v>1</v>
      </c>
      <c r="BU41">
        <v>3</v>
      </c>
      <c r="BV41">
        <f>CC41-CB41</f>
        <v>1</v>
      </c>
      <c r="BW41">
        <f t="shared" si="5"/>
        <v>1</v>
      </c>
      <c r="BX41">
        <v>0</v>
      </c>
      <c r="BY41">
        <v>0</v>
      </c>
      <c r="BZ41">
        <v>1</v>
      </c>
      <c r="CA41">
        <v>0</v>
      </c>
      <c r="CB41" s="1">
        <v>39624</v>
      </c>
      <c r="CC41" s="1">
        <v>39625</v>
      </c>
      <c r="CD41" s="1">
        <v>39636</v>
      </c>
      <c r="CE41">
        <v>1870</v>
      </c>
      <c r="CF41" s="2">
        <v>39771</v>
      </c>
      <c r="CG41">
        <v>0</v>
      </c>
      <c r="CH41">
        <v>-1.32</v>
      </c>
      <c r="CI41">
        <v>0</v>
      </c>
      <c r="CJ41">
        <v>-1.32</v>
      </c>
      <c r="CW41">
        <f t="shared" si="2"/>
        <v>0</v>
      </c>
      <c r="CX41">
        <v>0</v>
      </c>
      <c r="CY41">
        <v>1</v>
      </c>
    </row>
    <row r="42" spans="1:103" ht="15">
      <c r="A42" s="10">
        <v>40</v>
      </c>
      <c r="B42" t="s">
        <v>83</v>
      </c>
      <c r="C42" t="s">
        <v>84</v>
      </c>
      <c r="D42" t="s">
        <v>39</v>
      </c>
      <c r="E42" t="s">
        <v>330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1</v>
      </c>
      <c r="AI42">
        <v>17</v>
      </c>
      <c r="AJ42">
        <v>10</v>
      </c>
      <c r="AK42">
        <v>3</v>
      </c>
      <c r="AL42">
        <v>4</v>
      </c>
      <c r="AM42">
        <v>4</v>
      </c>
      <c r="AN42">
        <v>2</v>
      </c>
      <c r="AO42">
        <v>1</v>
      </c>
      <c r="AP42">
        <v>3</v>
      </c>
      <c r="AQ42">
        <v>1</v>
      </c>
      <c r="AR42">
        <v>1</v>
      </c>
      <c r="AS42">
        <v>2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1</v>
      </c>
      <c r="BG42">
        <v>2</v>
      </c>
      <c r="BH42">
        <v>2</v>
      </c>
      <c r="BI42">
        <v>2</v>
      </c>
      <c r="BJ42">
        <v>3</v>
      </c>
      <c r="BK42">
        <v>2</v>
      </c>
      <c r="BL42">
        <v>0</v>
      </c>
      <c r="BM42">
        <v>0</v>
      </c>
      <c r="BN42">
        <v>0</v>
      </c>
      <c r="BO42">
        <v>2</v>
      </c>
      <c r="BP42">
        <v>3</v>
      </c>
      <c r="BQ42">
        <v>1</v>
      </c>
      <c r="BR42">
        <v>1</v>
      </c>
      <c r="BS42">
        <v>1</v>
      </c>
      <c r="BT42">
        <v>1</v>
      </c>
      <c r="BU42">
        <v>2</v>
      </c>
      <c r="BV42">
        <f>CC42-CB42</f>
        <v>88</v>
      </c>
      <c r="BW42">
        <f t="shared" si="5"/>
        <v>7744</v>
      </c>
      <c r="BX42">
        <v>0</v>
      </c>
      <c r="BY42">
        <v>0</v>
      </c>
      <c r="BZ42">
        <v>0</v>
      </c>
      <c r="CA42">
        <v>0</v>
      </c>
      <c r="CB42" s="1">
        <v>39391</v>
      </c>
      <c r="CC42" s="1">
        <v>39479</v>
      </c>
      <c r="CD42" s="1">
        <v>39500</v>
      </c>
      <c r="CE42">
        <v>66</v>
      </c>
      <c r="CF42" s="2">
        <v>39843</v>
      </c>
      <c r="CG42">
        <v>0</v>
      </c>
      <c r="CH42">
        <v>-1.32</v>
      </c>
      <c r="CI42">
        <v>0</v>
      </c>
      <c r="CJ42">
        <v>-1.32</v>
      </c>
      <c r="CW42">
        <f t="shared" si="2"/>
        <v>0</v>
      </c>
      <c r="CX42">
        <v>0</v>
      </c>
      <c r="CY42">
        <v>1</v>
      </c>
    </row>
    <row r="43" spans="1:103" ht="15">
      <c r="A43" s="10">
        <v>41</v>
      </c>
      <c r="B43" t="s">
        <v>85</v>
      </c>
      <c r="C43" t="s">
        <v>86</v>
      </c>
      <c r="D43" t="s">
        <v>39</v>
      </c>
      <c r="E43" t="s">
        <v>330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1</v>
      </c>
      <c r="AI43">
        <v>16</v>
      </c>
      <c r="AJ43">
        <v>9</v>
      </c>
      <c r="AK43">
        <v>4</v>
      </c>
      <c r="AL43">
        <v>3</v>
      </c>
      <c r="AM43">
        <v>4</v>
      </c>
      <c r="AN43">
        <v>1</v>
      </c>
      <c r="AO43">
        <v>1</v>
      </c>
      <c r="AP43">
        <v>3</v>
      </c>
      <c r="AQ43">
        <v>1</v>
      </c>
      <c r="AR43">
        <v>4</v>
      </c>
      <c r="AS43">
        <v>2</v>
      </c>
      <c r="AT43">
        <v>0</v>
      </c>
      <c r="AU43">
        <v>0</v>
      </c>
      <c r="AV43">
        <v>1</v>
      </c>
      <c r="AW43">
        <v>1</v>
      </c>
      <c r="AX43">
        <v>2</v>
      </c>
      <c r="AY43">
        <v>0</v>
      </c>
      <c r="AZ43">
        <v>0</v>
      </c>
      <c r="BA43">
        <v>0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0</v>
      </c>
      <c r="BK43">
        <v>1</v>
      </c>
      <c r="BL43">
        <v>1</v>
      </c>
      <c r="BM43">
        <v>1</v>
      </c>
      <c r="BN43">
        <v>1</v>
      </c>
      <c r="BO43">
        <v>2</v>
      </c>
      <c r="BP43">
        <v>0</v>
      </c>
      <c r="BQ43">
        <v>1</v>
      </c>
      <c r="BR43">
        <v>1</v>
      </c>
      <c r="BS43">
        <v>0</v>
      </c>
      <c r="BT43">
        <v>1</v>
      </c>
      <c r="BU43">
        <v>1</v>
      </c>
      <c r="BV43">
        <f>CC43-CB43</f>
        <v>88</v>
      </c>
      <c r="BW43">
        <f t="shared" si="5"/>
        <v>7744</v>
      </c>
      <c r="BX43">
        <v>0</v>
      </c>
      <c r="BY43">
        <v>0</v>
      </c>
      <c r="BZ43">
        <v>0</v>
      </c>
      <c r="CA43">
        <v>0</v>
      </c>
      <c r="CB43" s="1">
        <v>39391</v>
      </c>
      <c r="CC43" s="1">
        <v>39479</v>
      </c>
      <c r="CD43" s="1">
        <v>39500</v>
      </c>
      <c r="CE43">
        <v>773</v>
      </c>
      <c r="CF43" s="2">
        <v>39785</v>
      </c>
      <c r="CG43">
        <v>0</v>
      </c>
      <c r="CH43">
        <v>-1.32</v>
      </c>
      <c r="CI43">
        <v>0</v>
      </c>
      <c r="CJ43">
        <v>-1.32</v>
      </c>
      <c r="CW43">
        <f t="shared" si="2"/>
        <v>0</v>
      </c>
      <c r="CX43">
        <v>0</v>
      </c>
      <c r="CY43">
        <v>1</v>
      </c>
    </row>
    <row r="44" spans="1:103" ht="15">
      <c r="A44" s="10">
        <v>42</v>
      </c>
      <c r="B44" t="s">
        <v>87</v>
      </c>
      <c r="C44" t="s">
        <v>88</v>
      </c>
      <c r="D44" t="s">
        <v>39</v>
      </c>
      <c r="E44" t="s">
        <v>330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1</v>
      </c>
      <c r="AH44">
        <v>1</v>
      </c>
      <c r="AI44">
        <v>16</v>
      </c>
      <c r="AJ44">
        <v>9</v>
      </c>
      <c r="AK44">
        <v>3</v>
      </c>
      <c r="AL44">
        <v>4</v>
      </c>
      <c r="AM44">
        <v>4</v>
      </c>
      <c r="AN44">
        <v>1</v>
      </c>
      <c r="AO44">
        <v>2</v>
      </c>
      <c r="AP44">
        <v>2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</v>
      </c>
      <c r="AX44">
        <v>2</v>
      </c>
      <c r="AY44">
        <v>2</v>
      </c>
      <c r="AZ44">
        <v>1</v>
      </c>
      <c r="BA44">
        <v>0</v>
      </c>
      <c r="BB44">
        <v>1</v>
      </c>
      <c r="BC44">
        <v>0</v>
      </c>
      <c r="BD44">
        <v>0</v>
      </c>
      <c r="BE44">
        <v>0</v>
      </c>
      <c r="BF44">
        <v>2</v>
      </c>
      <c r="BG44">
        <v>1</v>
      </c>
      <c r="BH44">
        <v>3</v>
      </c>
      <c r="BI44">
        <v>3</v>
      </c>
      <c r="BJ44">
        <v>1</v>
      </c>
      <c r="BK44">
        <v>0</v>
      </c>
      <c r="BL44">
        <v>0</v>
      </c>
      <c r="BM44">
        <v>0</v>
      </c>
      <c r="BN44">
        <v>0</v>
      </c>
      <c r="BO44">
        <v>3</v>
      </c>
      <c r="BP44">
        <v>0</v>
      </c>
      <c r="BQ44">
        <v>2</v>
      </c>
      <c r="BR44">
        <v>0</v>
      </c>
      <c r="BS44">
        <v>1</v>
      </c>
      <c r="BT44">
        <v>1</v>
      </c>
      <c r="BU44">
        <v>2</v>
      </c>
      <c r="BV44">
        <f>CC44-CB44</f>
        <v>16</v>
      </c>
      <c r="BW44">
        <f t="shared" si="5"/>
        <v>256</v>
      </c>
      <c r="BX44">
        <v>0</v>
      </c>
      <c r="BY44">
        <v>0</v>
      </c>
      <c r="BZ44">
        <v>0</v>
      </c>
      <c r="CA44">
        <v>0</v>
      </c>
      <c r="CB44" s="1">
        <v>39547</v>
      </c>
      <c r="CC44" s="1">
        <v>39563</v>
      </c>
      <c r="CD44" s="1">
        <v>39569</v>
      </c>
      <c r="CE44">
        <v>404</v>
      </c>
      <c r="CF44" s="2">
        <v>39668</v>
      </c>
      <c r="CG44">
        <v>0</v>
      </c>
      <c r="CH44">
        <v>-1.32</v>
      </c>
      <c r="CI44">
        <v>0</v>
      </c>
      <c r="CJ44">
        <v>-1.32</v>
      </c>
      <c r="CW44">
        <f t="shared" si="2"/>
        <v>0</v>
      </c>
      <c r="CX44">
        <v>0</v>
      </c>
      <c r="CY44">
        <v>1</v>
      </c>
    </row>
    <row r="45" spans="1:103" ht="15">
      <c r="A45" s="10">
        <v>43</v>
      </c>
      <c r="B45" t="s">
        <v>89</v>
      </c>
      <c r="C45" t="s">
        <v>90</v>
      </c>
      <c r="D45" t="s">
        <v>39</v>
      </c>
      <c r="E45" t="s">
        <v>330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1</v>
      </c>
      <c r="AH45">
        <v>1</v>
      </c>
      <c r="AI45">
        <v>14</v>
      </c>
      <c r="AJ45">
        <v>7</v>
      </c>
      <c r="AK45">
        <v>2</v>
      </c>
      <c r="AL45">
        <v>5</v>
      </c>
      <c r="AM45">
        <v>4</v>
      </c>
      <c r="AN45">
        <v>1</v>
      </c>
      <c r="AO45">
        <v>1</v>
      </c>
      <c r="AP45">
        <v>1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1</v>
      </c>
      <c r="BC45">
        <v>1</v>
      </c>
      <c r="BD45">
        <v>0</v>
      </c>
      <c r="BE45">
        <v>0</v>
      </c>
      <c r="BF45">
        <v>1</v>
      </c>
      <c r="BG45">
        <v>1</v>
      </c>
      <c r="BH45">
        <v>2</v>
      </c>
      <c r="BI45">
        <v>2</v>
      </c>
      <c r="BJ45">
        <v>1</v>
      </c>
      <c r="BK45">
        <v>0</v>
      </c>
      <c r="BL45">
        <v>0</v>
      </c>
      <c r="BM45">
        <v>0</v>
      </c>
      <c r="BN45">
        <v>0</v>
      </c>
      <c r="BO45">
        <v>3</v>
      </c>
      <c r="BP45">
        <v>0</v>
      </c>
      <c r="BQ45">
        <v>3</v>
      </c>
      <c r="BR45">
        <v>1</v>
      </c>
      <c r="BS45">
        <v>0</v>
      </c>
      <c r="BT45">
        <v>1</v>
      </c>
      <c r="BU45">
        <v>1</v>
      </c>
      <c r="BV45">
        <v>1</v>
      </c>
      <c r="BW45">
        <f t="shared" si="5"/>
        <v>1</v>
      </c>
      <c r="BX45">
        <v>0</v>
      </c>
      <c r="BY45">
        <v>0</v>
      </c>
      <c r="BZ45">
        <v>0</v>
      </c>
      <c r="CA45">
        <v>0</v>
      </c>
      <c r="CB45" s="1">
        <v>39567</v>
      </c>
      <c r="CC45" s="1" t="s">
        <v>238</v>
      </c>
      <c r="CD45" s="1">
        <v>39575</v>
      </c>
      <c r="CE45">
        <v>111</v>
      </c>
      <c r="CF45" s="2">
        <v>39668</v>
      </c>
      <c r="CG45">
        <v>0</v>
      </c>
      <c r="CH45">
        <v>-1.32</v>
      </c>
      <c r="CI45">
        <v>0</v>
      </c>
      <c r="CJ45">
        <v>-1.32</v>
      </c>
      <c r="CW45">
        <f t="shared" si="2"/>
        <v>0</v>
      </c>
      <c r="CX45">
        <v>0</v>
      </c>
      <c r="CY45">
        <v>1</v>
      </c>
    </row>
    <row r="46" spans="1:103" ht="15">
      <c r="A46" s="10">
        <v>44</v>
      </c>
      <c r="B46" t="s">
        <v>91</v>
      </c>
      <c r="C46" t="s">
        <v>92</v>
      </c>
      <c r="D46" t="s">
        <v>93</v>
      </c>
      <c r="E46" t="s">
        <v>334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</v>
      </c>
      <c r="AI46">
        <v>13</v>
      </c>
      <c r="AJ46">
        <v>7</v>
      </c>
      <c r="AK46">
        <v>4</v>
      </c>
      <c r="AL46">
        <v>2</v>
      </c>
      <c r="AM46">
        <v>3</v>
      </c>
      <c r="AN46">
        <v>1</v>
      </c>
      <c r="AO46">
        <v>0</v>
      </c>
      <c r="AP46">
        <v>3</v>
      </c>
      <c r="AQ46">
        <v>1</v>
      </c>
      <c r="AR46">
        <v>3</v>
      </c>
      <c r="AS46">
        <v>0</v>
      </c>
      <c r="AT46">
        <v>0</v>
      </c>
      <c r="AU46">
        <v>0</v>
      </c>
      <c r="AV46">
        <v>0</v>
      </c>
      <c r="AW46">
        <v>1</v>
      </c>
      <c r="AX46">
        <v>1</v>
      </c>
      <c r="AY46">
        <v>0</v>
      </c>
      <c r="AZ46">
        <v>1</v>
      </c>
      <c r="BA46">
        <v>0</v>
      </c>
      <c r="BB46">
        <v>1</v>
      </c>
      <c r="BC46">
        <v>1</v>
      </c>
      <c r="BD46">
        <v>1</v>
      </c>
      <c r="BE46">
        <v>1</v>
      </c>
      <c r="BF46">
        <v>2</v>
      </c>
      <c r="BG46">
        <v>1</v>
      </c>
      <c r="BH46">
        <v>1</v>
      </c>
      <c r="BI46">
        <v>2</v>
      </c>
      <c r="BJ46">
        <v>0</v>
      </c>
      <c r="BK46">
        <v>0</v>
      </c>
      <c r="BL46">
        <v>0</v>
      </c>
      <c r="BM46">
        <v>0</v>
      </c>
      <c r="BN46">
        <v>1</v>
      </c>
      <c r="BO46">
        <v>2</v>
      </c>
      <c r="BP46">
        <v>1</v>
      </c>
      <c r="BQ46">
        <v>1</v>
      </c>
      <c r="BR46">
        <v>0</v>
      </c>
      <c r="BS46">
        <v>0</v>
      </c>
      <c r="BT46">
        <v>1</v>
      </c>
      <c r="BU46">
        <v>1</v>
      </c>
      <c r="BV46">
        <f aca="true" t="shared" si="6" ref="BV46:BV53">CC46-CB46</f>
        <v>48</v>
      </c>
      <c r="BW46">
        <f t="shared" si="5"/>
        <v>2304</v>
      </c>
      <c r="BX46">
        <v>0</v>
      </c>
      <c r="BY46">
        <v>0</v>
      </c>
      <c r="BZ46">
        <v>0</v>
      </c>
      <c r="CA46">
        <v>0</v>
      </c>
      <c r="CB46" s="1">
        <v>39416</v>
      </c>
      <c r="CC46" s="1">
        <v>39464</v>
      </c>
      <c r="CD46" s="1">
        <v>39476</v>
      </c>
      <c r="CE46">
        <v>1</v>
      </c>
      <c r="CF46" s="2">
        <v>39476</v>
      </c>
      <c r="CG46">
        <v>0</v>
      </c>
      <c r="CH46">
        <v>-0.27</v>
      </c>
      <c r="CI46">
        <v>0</v>
      </c>
      <c r="CJ46">
        <v>-0.27</v>
      </c>
      <c r="CW46">
        <f t="shared" si="2"/>
        <v>0</v>
      </c>
      <c r="CX46">
        <v>0</v>
      </c>
      <c r="CY46">
        <v>0</v>
      </c>
    </row>
    <row r="47" spans="1:103" ht="15">
      <c r="A47" s="10">
        <v>45</v>
      </c>
      <c r="B47" t="s">
        <v>94</v>
      </c>
      <c r="C47" t="s">
        <v>95</v>
      </c>
      <c r="D47" t="s">
        <v>96</v>
      </c>
      <c r="E47" t="s">
        <v>335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1</v>
      </c>
      <c r="AH47">
        <v>1</v>
      </c>
      <c r="AI47">
        <v>12</v>
      </c>
      <c r="AJ47">
        <v>7</v>
      </c>
      <c r="AK47">
        <v>4</v>
      </c>
      <c r="AL47">
        <v>1</v>
      </c>
      <c r="AM47">
        <v>3</v>
      </c>
      <c r="AN47">
        <v>1</v>
      </c>
      <c r="AO47">
        <v>1</v>
      </c>
      <c r="AP47">
        <v>2</v>
      </c>
      <c r="AQ47">
        <v>3</v>
      </c>
      <c r="AR47">
        <v>3</v>
      </c>
      <c r="AS47">
        <v>4</v>
      </c>
      <c r="AT47">
        <v>4</v>
      </c>
      <c r="AU47">
        <v>1</v>
      </c>
      <c r="AV47">
        <v>3</v>
      </c>
      <c r="AW47">
        <v>1</v>
      </c>
      <c r="AX47">
        <v>1</v>
      </c>
      <c r="AY47">
        <v>1</v>
      </c>
      <c r="AZ47">
        <v>2</v>
      </c>
      <c r="BA47">
        <v>1</v>
      </c>
      <c r="BB47">
        <v>0</v>
      </c>
      <c r="BC47">
        <v>0</v>
      </c>
      <c r="BD47">
        <v>0</v>
      </c>
      <c r="BE47">
        <v>0</v>
      </c>
      <c r="BF47">
        <v>1</v>
      </c>
      <c r="BG47">
        <v>0</v>
      </c>
      <c r="BH47">
        <v>1</v>
      </c>
      <c r="BI47">
        <v>1</v>
      </c>
      <c r="BJ47">
        <v>1</v>
      </c>
      <c r="BK47">
        <v>0</v>
      </c>
      <c r="BL47">
        <v>0</v>
      </c>
      <c r="BM47">
        <v>0</v>
      </c>
      <c r="BN47">
        <v>0</v>
      </c>
      <c r="BO47">
        <v>1</v>
      </c>
      <c r="BP47">
        <v>0</v>
      </c>
      <c r="BQ47">
        <v>0</v>
      </c>
      <c r="BR47">
        <v>0</v>
      </c>
      <c r="BS47">
        <v>1</v>
      </c>
      <c r="BT47">
        <v>0</v>
      </c>
      <c r="BU47">
        <v>1</v>
      </c>
      <c r="BV47">
        <f t="shared" si="6"/>
        <v>44</v>
      </c>
      <c r="BW47">
        <f t="shared" si="5"/>
        <v>1936</v>
      </c>
      <c r="BX47">
        <v>0</v>
      </c>
      <c r="BY47">
        <v>1</v>
      </c>
      <c r="BZ47">
        <v>0</v>
      </c>
      <c r="CA47">
        <v>0</v>
      </c>
      <c r="CB47" s="1">
        <v>39602</v>
      </c>
      <c r="CC47" s="1">
        <v>39646</v>
      </c>
      <c r="CD47" s="1">
        <v>39654</v>
      </c>
      <c r="CE47">
        <v>24</v>
      </c>
      <c r="CF47" s="2">
        <v>39889</v>
      </c>
      <c r="CG47">
        <v>0</v>
      </c>
      <c r="CH47">
        <v>2.21</v>
      </c>
      <c r="CI47">
        <v>0</v>
      </c>
      <c r="CJ47">
        <v>2.21</v>
      </c>
      <c r="CW47">
        <f t="shared" si="2"/>
        <v>0</v>
      </c>
      <c r="CX47">
        <v>0</v>
      </c>
      <c r="CY47">
        <v>0</v>
      </c>
    </row>
    <row r="48" spans="1:103" ht="15">
      <c r="A48" s="10">
        <v>46</v>
      </c>
      <c r="B48" t="s">
        <v>97</v>
      </c>
      <c r="C48" t="s">
        <v>98</v>
      </c>
      <c r="D48" t="s">
        <v>99</v>
      </c>
      <c r="E48" t="s">
        <v>99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1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10</v>
      </c>
      <c r="AJ48">
        <v>6</v>
      </c>
      <c r="AK48">
        <v>2</v>
      </c>
      <c r="AL48">
        <v>2</v>
      </c>
      <c r="AM48">
        <v>5</v>
      </c>
      <c r="AN48">
        <v>0</v>
      </c>
      <c r="AO48">
        <v>0</v>
      </c>
      <c r="AP48">
        <v>1</v>
      </c>
      <c r="AQ48">
        <v>1</v>
      </c>
      <c r="AR48">
        <v>3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1</v>
      </c>
      <c r="BH48">
        <v>3</v>
      </c>
      <c r="BI48">
        <v>3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2</v>
      </c>
      <c r="BP48">
        <v>1</v>
      </c>
      <c r="BQ48">
        <v>1</v>
      </c>
      <c r="BR48">
        <v>1</v>
      </c>
      <c r="BS48">
        <v>0</v>
      </c>
      <c r="BT48">
        <v>0</v>
      </c>
      <c r="BU48">
        <v>0</v>
      </c>
      <c r="BV48">
        <f t="shared" si="6"/>
        <v>71</v>
      </c>
      <c r="BW48">
        <f t="shared" si="5"/>
        <v>5041</v>
      </c>
      <c r="BX48">
        <v>0</v>
      </c>
      <c r="BY48">
        <v>1</v>
      </c>
      <c r="BZ48">
        <v>0</v>
      </c>
      <c r="CA48">
        <v>0</v>
      </c>
      <c r="CB48" s="1">
        <v>39721</v>
      </c>
      <c r="CC48" s="1">
        <v>39792</v>
      </c>
      <c r="CD48" s="1">
        <v>39805</v>
      </c>
      <c r="CE48">
        <v>48</v>
      </c>
      <c r="CF48" s="2">
        <v>39903</v>
      </c>
      <c r="CG48">
        <v>0</v>
      </c>
      <c r="CH48">
        <v>0.23</v>
      </c>
      <c r="CI48">
        <v>0</v>
      </c>
      <c r="CJ48">
        <v>0.23</v>
      </c>
      <c r="CW48">
        <f t="shared" si="2"/>
        <v>0</v>
      </c>
      <c r="CX48">
        <v>0</v>
      </c>
      <c r="CY48">
        <v>1</v>
      </c>
    </row>
    <row r="49" spans="1:103" ht="15">
      <c r="A49" s="10">
        <v>47</v>
      </c>
      <c r="B49" t="s">
        <v>100</v>
      </c>
      <c r="C49" t="s">
        <v>101</v>
      </c>
      <c r="D49" t="s">
        <v>102</v>
      </c>
      <c r="E49" t="s">
        <v>102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</v>
      </c>
      <c r="AI49">
        <v>7</v>
      </c>
      <c r="AJ49">
        <v>4</v>
      </c>
      <c r="AK49">
        <v>0</v>
      </c>
      <c r="AL49">
        <v>3</v>
      </c>
      <c r="AM49">
        <v>3</v>
      </c>
      <c r="AN49">
        <v>0</v>
      </c>
      <c r="AO49">
        <v>0</v>
      </c>
      <c r="AP49">
        <v>1</v>
      </c>
      <c r="AQ49">
        <v>0</v>
      </c>
      <c r="AR49">
        <v>1</v>
      </c>
      <c r="AS49">
        <v>1</v>
      </c>
      <c r="AT49">
        <v>0</v>
      </c>
      <c r="AU49">
        <v>0</v>
      </c>
      <c r="AV49">
        <v>0</v>
      </c>
      <c r="AW49">
        <v>0</v>
      </c>
      <c r="AX49">
        <v>1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1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1</v>
      </c>
      <c r="BP49">
        <v>2</v>
      </c>
      <c r="BQ49">
        <v>1</v>
      </c>
      <c r="BR49">
        <v>0</v>
      </c>
      <c r="BS49">
        <v>1</v>
      </c>
      <c r="BT49">
        <v>1</v>
      </c>
      <c r="BU49">
        <v>2</v>
      </c>
      <c r="BV49">
        <f t="shared" si="6"/>
        <v>34</v>
      </c>
      <c r="BW49">
        <f t="shared" si="5"/>
        <v>1156</v>
      </c>
      <c r="BX49">
        <v>0</v>
      </c>
      <c r="BY49">
        <v>1</v>
      </c>
      <c r="BZ49">
        <v>0</v>
      </c>
      <c r="CA49">
        <v>0</v>
      </c>
      <c r="CB49" s="1">
        <v>39721</v>
      </c>
      <c r="CC49" s="1">
        <v>39755</v>
      </c>
      <c r="CD49" s="1">
        <v>39762</v>
      </c>
      <c r="CE49">
        <v>142</v>
      </c>
      <c r="CF49" s="2">
        <v>40367</v>
      </c>
      <c r="CG49">
        <v>0</v>
      </c>
      <c r="CH49">
        <v>-0.45</v>
      </c>
      <c r="CI49">
        <v>0</v>
      </c>
      <c r="CJ49">
        <v>-0.45</v>
      </c>
      <c r="CW49">
        <f t="shared" si="2"/>
        <v>0</v>
      </c>
      <c r="CX49">
        <v>0</v>
      </c>
      <c r="CY49">
        <v>0</v>
      </c>
    </row>
    <row r="50" spans="1:103" ht="15">
      <c r="A50" s="10">
        <v>48</v>
      </c>
      <c r="B50" t="s">
        <v>103</v>
      </c>
      <c r="C50" t="s">
        <v>104</v>
      </c>
      <c r="D50" t="s">
        <v>230</v>
      </c>
      <c r="E50" t="s">
        <v>336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1</v>
      </c>
      <c r="AA50">
        <v>0</v>
      </c>
      <c r="AB50">
        <v>0</v>
      </c>
      <c r="AC50">
        <v>0</v>
      </c>
      <c r="AD50">
        <v>0</v>
      </c>
      <c r="AE50">
        <v>1</v>
      </c>
      <c r="AF50">
        <v>0</v>
      </c>
      <c r="AG50">
        <v>0</v>
      </c>
      <c r="AH50">
        <v>0</v>
      </c>
      <c r="AI50">
        <v>48</v>
      </c>
      <c r="AJ50">
        <v>15</v>
      </c>
      <c r="AK50">
        <v>18</v>
      </c>
      <c r="AL50">
        <v>15</v>
      </c>
      <c r="AM50">
        <v>3</v>
      </c>
      <c r="AN50">
        <v>5</v>
      </c>
      <c r="AO50">
        <v>4</v>
      </c>
      <c r="AP50">
        <v>3</v>
      </c>
      <c r="AQ50">
        <v>5</v>
      </c>
      <c r="AR50">
        <v>5</v>
      </c>
      <c r="AS50">
        <v>5</v>
      </c>
      <c r="AT50">
        <v>5</v>
      </c>
      <c r="AU50">
        <v>5</v>
      </c>
      <c r="AV50">
        <v>5</v>
      </c>
      <c r="AW50">
        <v>4</v>
      </c>
      <c r="AX50">
        <v>5</v>
      </c>
      <c r="AY50">
        <v>4</v>
      </c>
      <c r="AZ50">
        <v>4</v>
      </c>
      <c r="BA50">
        <v>3</v>
      </c>
      <c r="BB50">
        <v>4</v>
      </c>
      <c r="BC50">
        <v>5</v>
      </c>
      <c r="BD50">
        <v>3</v>
      </c>
      <c r="BE50">
        <v>5</v>
      </c>
      <c r="BF50">
        <v>4</v>
      </c>
      <c r="BG50">
        <v>5</v>
      </c>
      <c r="BH50">
        <v>5</v>
      </c>
      <c r="BI50">
        <v>5</v>
      </c>
      <c r="BJ50">
        <v>5</v>
      </c>
      <c r="BK50">
        <v>5</v>
      </c>
      <c r="BL50">
        <v>5</v>
      </c>
      <c r="BM50">
        <v>5</v>
      </c>
      <c r="BN50">
        <v>3</v>
      </c>
      <c r="BO50">
        <v>4</v>
      </c>
      <c r="BP50">
        <v>4</v>
      </c>
      <c r="BQ50">
        <v>5</v>
      </c>
      <c r="BR50">
        <v>5</v>
      </c>
      <c r="BS50">
        <v>2</v>
      </c>
      <c r="BT50">
        <v>3</v>
      </c>
      <c r="BU50">
        <v>5</v>
      </c>
      <c r="BV50">
        <f t="shared" si="6"/>
        <v>20</v>
      </c>
      <c r="BW50">
        <f t="shared" si="5"/>
        <v>400</v>
      </c>
      <c r="BX50">
        <v>0</v>
      </c>
      <c r="BY50">
        <v>0</v>
      </c>
      <c r="BZ50">
        <v>0</v>
      </c>
      <c r="CA50">
        <v>1</v>
      </c>
      <c r="CB50" s="8">
        <v>40050</v>
      </c>
      <c r="CC50" s="8">
        <v>40070</v>
      </c>
      <c r="CD50" s="5" t="s">
        <v>239</v>
      </c>
      <c r="CE50">
        <v>10821</v>
      </c>
      <c r="CF50" s="9" t="s">
        <v>240</v>
      </c>
      <c r="CG50">
        <v>0</v>
      </c>
      <c r="CH50">
        <v>-0.64</v>
      </c>
      <c r="CI50">
        <v>-0.64</v>
      </c>
      <c r="CJ50">
        <v>0</v>
      </c>
      <c r="CK50" s="19">
        <v>0</v>
      </c>
      <c r="CL50" s="19">
        <v>0</v>
      </c>
      <c r="CM50" s="19">
        <v>0</v>
      </c>
      <c r="CN50" s="19">
        <v>0</v>
      </c>
      <c r="CO50" s="19">
        <v>1</v>
      </c>
      <c r="CP50" s="19">
        <v>1</v>
      </c>
      <c r="CQ50" s="19">
        <v>1</v>
      </c>
      <c r="CR50" s="19">
        <v>1</v>
      </c>
      <c r="CS50" s="24">
        <v>1</v>
      </c>
      <c r="CT50" s="19">
        <v>1</v>
      </c>
      <c r="CU50">
        <v>310365</v>
      </c>
      <c r="CV50">
        <v>251576</v>
      </c>
      <c r="CW50">
        <f t="shared" si="2"/>
        <v>561941</v>
      </c>
      <c r="CX50">
        <v>0</v>
      </c>
      <c r="CY50">
        <v>0</v>
      </c>
    </row>
    <row r="51" spans="1:103" ht="15">
      <c r="A51" s="10">
        <v>49</v>
      </c>
      <c r="B51" t="s">
        <v>105</v>
      </c>
      <c r="C51" t="s">
        <v>106</v>
      </c>
      <c r="D51" t="s">
        <v>107</v>
      </c>
      <c r="E51" t="s">
        <v>327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1</v>
      </c>
      <c r="AF51">
        <v>0</v>
      </c>
      <c r="AG51">
        <v>0</v>
      </c>
      <c r="AH51">
        <v>0</v>
      </c>
      <c r="AI51">
        <v>42</v>
      </c>
      <c r="AJ51">
        <v>16</v>
      </c>
      <c r="AK51">
        <v>14</v>
      </c>
      <c r="AL51">
        <v>12</v>
      </c>
      <c r="AM51">
        <v>4</v>
      </c>
      <c r="AN51">
        <v>3</v>
      </c>
      <c r="AO51">
        <v>5</v>
      </c>
      <c r="AP51">
        <v>4</v>
      </c>
      <c r="AQ51">
        <v>4</v>
      </c>
      <c r="AR51">
        <v>5</v>
      </c>
      <c r="AS51">
        <v>4</v>
      </c>
      <c r="AT51">
        <v>3</v>
      </c>
      <c r="AU51">
        <v>4</v>
      </c>
      <c r="AV51">
        <v>4</v>
      </c>
      <c r="AW51">
        <v>2</v>
      </c>
      <c r="AX51">
        <v>3</v>
      </c>
      <c r="AY51">
        <v>3</v>
      </c>
      <c r="AZ51">
        <v>1</v>
      </c>
      <c r="BA51">
        <v>2</v>
      </c>
      <c r="BB51">
        <v>4</v>
      </c>
      <c r="BC51">
        <v>5</v>
      </c>
      <c r="BD51">
        <v>4</v>
      </c>
      <c r="BE51">
        <v>5</v>
      </c>
      <c r="BF51">
        <v>3</v>
      </c>
      <c r="BG51">
        <v>4</v>
      </c>
      <c r="BH51">
        <v>5</v>
      </c>
      <c r="BI51">
        <v>5</v>
      </c>
      <c r="BJ51">
        <v>4</v>
      </c>
      <c r="BK51">
        <v>3</v>
      </c>
      <c r="BL51">
        <v>4</v>
      </c>
      <c r="BM51">
        <v>5</v>
      </c>
      <c r="BN51">
        <v>4</v>
      </c>
      <c r="BO51">
        <v>3</v>
      </c>
      <c r="BP51">
        <v>3</v>
      </c>
      <c r="BQ51">
        <v>4</v>
      </c>
      <c r="BR51">
        <v>5</v>
      </c>
      <c r="BS51">
        <v>1</v>
      </c>
      <c r="BT51">
        <v>2</v>
      </c>
      <c r="BU51">
        <v>3</v>
      </c>
      <c r="BV51">
        <f t="shared" si="6"/>
        <v>32</v>
      </c>
      <c r="BW51">
        <f t="shared" si="5"/>
        <v>1024</v>
      </c>
      <c r="BX51">
        <v>0</v>
      </c>
      <c r="BY51">
        <v>0</v>
      </c>
      <c r="BZ51">
        <v>0</v>
      </c>
      <c r="CA51">
        <v>1</v>
      </c>
      <c r="CB51" s="8">
        <v>40102</v>
      </c>
      <c r="CC51" s="8">
        <v>40134</v>
      </c>
      <c r="CD51" s="5" t="s">
        <v>241</v>
      </c>
      <c r="CE51">
        <v>15</v>
      </c>
      <c r="CF51" s="9" t="s">
        <v>242</v>
      </c>
      <c r="CG51">
        <v>0</v>
      </c>
      <c r="CH51">
        <v>0.35</v>
      </c>
      <c r="CI51">
        <v>0.35</v>
      </c>
      <c r="CJ51">
        <v>0</v>
      </c>
      <c r="CK51" s="19">
        <v>1</v>
      </c>
      <c r="CL51" s="19">
        <v>0</v>
      </c>
      <c r="CM51" s="19">
        <v>0</v>
      </c>
      <c r="CN51" s="19">
        <v>1</v>
      </c>
      <c r="CO51" s="19">
        <v>1</v>
      </c>
      <c r="CP51" s="19">
        <v>0</v>
      </c>
      <c r="CQ51" s="19">
        <v>0</v>
      </c>
      <c r="CR51" s="19">
        <v>0</v>
      </c>
      <c r="CS51" s="19">
        <v>0</v>
      </c>
      <c r="CT51" s="19">
        <v>1</v>
      </c>
      <c r="CU51">
        <v>63006</v>
      </c>
      <c r="CV51">
        <v>172559</v>
      </c>
      <c r="CW51">
        <f t="shared" si="2"/>
        <v>235565</v>
      </c>
      <c r="CX51">
        <v>1</v>
      </c>
      <c r="CY51">
        <v>0</v>
      </c>
    </row>
    <row r="52" spans="1:103" ht="15">
      <c r="A52" s="10">
        <v>50</v>
      </c>
      <c r="B52" t="s">
        <v>108</v>
      </c>
      <c r="C52" t="s">
        <v>109</v>
      </c>
      <c r="D52" t="s">
        <v>107</v>
      </c>
      <c r="E52" t="s">
        <v>327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1</v>
      </c>
      <c r="AF52">
        <v>0</v>
      </c>
      <c r="AG52">
        <v>0</v>
      </c>
      <c r="AH52">
        <v>0</v>
      </c>
      <c r="AI52">
        <v>40</v>
      </c>
      <c r="AJ52">
        <v>14</v>
      </c>
      <c r="AK52">
        <v>14</v>
      </c>
      <c r="AL52">
        <v>12</v>
      </c>
      <c r="AM52">
        <v>2</v>
      </c>
      <c r="AN52">
        <v>5</v>
      </c>
      <c r="AO52">
        <v>4</v>
      </c>
      <c r="AP52">
        <v>3</v>
      </c>
      <c r="AQ52">
        <v>4</v>
      </c>
      <c r="AR52">
        <v>5</v>
      </c>
      <c r="AS52">
        <v>5</v>
      </c>
      <c r="AT52">
        <v>2</v>
      </c>
      <c r="AU52">
        <v>3</v>
      </c>
      <c r="AV52">
        <v>4</v>
      </c>
      <c r="AW52">
        <v>2</v>
      </c>
      <c r="AX52">
        <v>2</v>
      </c>
      <c r="AY52">
        <v>2</v>
      </c>
      <c r="AZ52">
        <v>1</v>
      </c>
      <c r="BA52">
        <v>1</v>
      </c>
      <c r="BB52">
        <v>4</v>
      </c>
      <c r="BC52">
        <v>5</v>
      </c>
      <c r="BD52">
        <v>5</v>
      </c>
      <c r="BE52">
        <v>4</v>
      </c>
      <c r="BF52">
        <v>1</v>
      </c>
      <c r="BG52">
        <v>4</v>
      </c>
      <c r="BH52">
        <v>4</v>
      </c>
      <c r="BI52">
        <v>5</v>
      </c>
      <c r="BJ52">
        <v>4</v>
      </c>
      <c r="BK52">
        <v>2</v>
      </c>
      <c r="BL52">
        <v>4</v>
      </c>
      <c r="BM52">
        <v>4</v>
      </c>
      <c r="BN52">
        <v>2</v>
      </c>
      <c r="BO52">
        <v>5</v>
      </c>
      <c r="BP52">
        <v>4</v>
      </c>
      <c r="BQ52">
        <v>4</v>
      </c>
      <c r="BR52">
        <v>5</v>
      </c>
      <c r="BS52">
        <v>1</v>
      </c>
      <c r="BT52">
        <v>2</v>
      </c>
      <c r="BU52">
        <v>3</v>
      </c>
      <c r="BV52">
        <f t="shared" si="6"/>
        <v>14</v>
      </c>
      <c r="BW52">
        <f t="shared" si="5"/>
        <v>196</v>
      </c>
      <c r="BX52">
        <v>0</v>
      </c>
      <c r="BY52">
        <v>0</v>
      </c>
      <c r="BZ52">
        <v>0</v>
      </c>
      <c r="CA52">
        <v>1</v>
      </c>
      <c r="CB52" s="8">
        <v>40102</v>
      </c>
      <c r="CC52" s="8">
        <v>40116</v>
      </c>
      <c r="CD52" s="5" t="s">
        <v>243</v>
      </c>
      <c r="CE52">
        <v>64</v>
      </c>
      <c r="CF52" s="9" t="s">
        <v>432</v>
      </c>
      <c r="CG52">
        <v>0</v>
      </c>
      <c r="CH52">
        <v>0.35</v>
      </c>
      <c r="CI52">
        <v>0.35</v>
      </c>
      <c r="CJ52">
        <v>0</v>
      </c>
      <c r="CK52" s="19">
        <v>1</v>
      </c>
      <c r="CL52" s="19">
        <v>1</v>
      </c>
      <c r="CM52" s="19">
        <v>0</v>
      </c>
      <c r="CN52" s="19">
        <v>1</v>
      </c>
      <c r="CO52" s="19">
        <v>1</v>
      </c>
      <c r="CP52" s="19">
        <v>0</v>
      </c>
      <c r="CQ52" s="19">
        <v>0</v>
      </c>
      <c r="CR52" s="19">
        <v>1</v>
      </c>
      <c r="CS52" s="19">
        <v>0</v>
      </c>
      <c r="CT52" s="19">
        <v>1</v>
      </c>
      <c r="CU52">
        <v>58441</v>
      </c>
      <c r="CV52">
        <v>168403</v>
      </c>
      <c r="CW52">
        <f t="shared" si="2"/>
        <v>226844</v>
      </c>
      <c r="CX52">
        <v>0</v>
      </c>
      <c r="CY52">
        <v>1</v>
      </c>
    </row>
    <row r="53" spans="1:103" ht="15">
      <c r="A53" s="10">
        <v>51</v>
      </c>
      <c r="B53" t="s">
        <v>110</v>
      </c>
      <c r="C53" t="s">
        <v>111</v>
      </c>
      <c r="D53" t="s">
        <v>107</v>
      </c>
      <c r="E53" t="s">
        <v>327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1</v>
      </c>
      <c r="AF53">
        <v>0</v>
      </c>
      <c r="AG53">
        <v>0</v>
      </c>
      <c r="AH53">
        <v>0</v>
      </c>
      <c r="AI53">
        <v>40</v>
      </c>
      <c r="AJ53">
        <v>14</v>
      </c>
      <c r="AK53">
        <v>14</v>
      </c>
      <c r="AL53">
        <v>12</v>
      </c>
      <c r="AM53">
        <v>3</v>
      </c>
      <c r="AN53">
        <v>4</v>
      </c>
      <c r="AO53">
        <v>4</v>
      </c>
      <c r="AP53">
        <v>3</v>
      </c>
      <c r="AQ53">
        <v>4</v>
      </c>
      <c r="AR53">
        <v>5</v>
      </c>
      <c r="AS53">
        <v>5</v>
      </c>
      <c r="AT53">
        <v>2</v>
      </c>
      <c r="AU53">
        <v>3</v>
      </c>
      <c r="AV53">
        <v>4</v>
      </c>
      <c r="AW53">
        <v>2</v>
      </c>
      <c r="AX53">
        <v>3</v>
      </c>
      <c r="AY53">
        <v>1</v>
      </c>
      <c r="AZ53">
        <v>1</v>
      </c>
      <c r="BA53">
        <v>1</v>
      </c>
      <c r="BB53">
        <v>4</v>
      </c>
      <c r="BC53">
        <v>5</v>
      </c>
      <c r="BD53">
        <v>5</v>
      </c>
      <c r="BE53">
        <v>4</v>
      </c>
      <c r="BF53">
        <v>1</v>
      </c>
      <c r="BG53">
        <v>4</v>
      </c>
      <c r="BH53">
        <v>4</v>
      </c>
      <c r="BI53">
        <v>4</v>
      </c>
      <c r="BJ53">
        <v>4</v>
      </c>
      <c r="BK53">
        <v>2</v>
      </c>
      <c r="BL53">
        <v>4</v>
      </c>
      <c r="BM53">
        <v>4</v>
      </c>
      <c r="BN53">
        <v>2</v>
      </c>
      <c r="BO53">
        <v>5</v>
      </c>
      <c r="BP53">
        <v>4</v>
      </c>
      <c r="BQ53">
        <v>4</v>
      </c>
      <c r="BR53">
        <v>5</v>
      </c>
      <c r="BS53">
        <v>1</v>
      </c>
      <c r="BT53">
        <v>2</v>
      </c>
      <c r="BU53">
        <v>3</v>
      </c>
      <c r="BV53">
        <f t="shared" si="6"/>
        <v>7</v>
      </c>
      <c r="BW53">
        <f t="shared" si="5"/>
        <v>49</v>
      </c>
      <c r="BX53">
        <v>0</v>
      </c>
      <c r="BY53">
        <v>0</v>
      </c>
      <c r="BZ53">
        <v>0</v>
      </c>
      <c r="CA53">
        <v>1</v>
      </c>
      <c r="CB53" s="8">
        <v>40135</v>
      </c>
      <c r="CC53" s="8">
        <v>40142</v>
      </c>
      <c r="CD53" s="5" t="s">
        <v>244</v>
      </c>
      <c r="CE53">
        <v>116</v>
      </c>
      <c r="CF53" s="9" t="s">
        <v>245</v>
      </c>
      <c r="CG53">
        <v>0</v>
      </c>
      <c r="CH53">
        <v>0.35</v>
      </c>
      <c r="CI53">
        <v>0.35</v>
      </c>
      <c r="CJ53">
        <v>0</v>
      </c>
      <c r="CK53" s="19">
        <v>1</v>
      </c>
      <c r="CL53" s="19">
        <v>0</v>
      </c>
      <c r="CM53" s="19">
        <v>0</v>
      </c>
      <c r="CN53" s="19">
        <v>1</v>
      </c>
      <c r="CO53" s="19">
        <v>1</v>
      </c>
      <c r="CP53" s="19">
        <v>0</v>
      </c>
      <c r="CQ53" s="19">
        <v>0</v>
      </c>
      <c r="CR53" s="19">
        <v>1</v>
      </c>
      <c r="CS53" s="19">
        <v>1</v>
      </c>
      <c r="CT53" s="19">
        <v>1</v>
      </c>
      <c r="CU53">
        <v>140016</v>
      </c>
      <c r="CV53">
        <v>322094</v>
      </c>
      <c r="CW53">
        <f t="shared" si="2"/>
        <v>462110</v>
      </c>
      <c r="CX53">
        <v>1</v>
      </c>
      <c r="CY53">
        <v>0</v>
      </c>
    </row>
    <row r="54" spans="1:103" ht="15">
      <c r="A54" s="10">
        <v>52</v>
      </c>
      <c r="B54" t="s">
        <v>112</v>
      </c>
      <c r="C54" t="s">
        <v>113</v>
      </c>
      <c r="D54" t="s">
        <v>16</v>
      </c>
      <c r="E54" t="s">
        <v>337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40</v>
      </c>
      <c r="AJ54">
        <v>15</v>
      </c>
      <c r="AK54">
        <v>15</v>
      </c>
      <c r="AL54">
        <v>10</v>
      </c>
      <c r="AM54">
        <v>4</v>
      </c>
      <c r="AN54">
        <v>3</v>
      </c>
      <c r="AO54">
        <v>4</v>
      </c>
      <c r="AP54">
        <v>4</v>
      </c>
      <c r="AQ54">
        <v>4</v>
      </c>
      <c r="AR54">
        <v>5</v>
      </c>
      <c r="AS54">
        <v>4</v>
      </c>
      <c r="AT54">
        <v>5</v>
      </c>
      <c r="AU54">
        <v>4</v>
      </c>
      <c r="AV54">
        <v>4</v>
      </c>
      <c r="AW54">
        <v>4</v>
      </c>
      <c r="AX54">
        <v>5</v>
      </c>
      <c r="AY54">
        <v>3</v>
      </c>
      <c r="AZ54">
        <v>3</v>
      </c>
      <c r="BA54">
        <v>4</v>
      </c>
      <c r="BB54">
        <v>4</v>
      </c>
      <c r="BC54">
        <v>4</v>
      </c>
      <c r="BD54">
        <v>4</v>
      </c>
      <c r="BE54">
        <v>3</v>
      </c>
      <c r="BF54">
        <v>3</v>
      </c>
      <c r="BG54">
        <v>3</v>
      </c>
      <c r="BH54">
        <v>3</v>
      </c>
      <c r="BI54">
        <v>4</v>
      </c>
      <c r="BJ54">
        <v>4</v>
      </c>
      <c r="BK54">
        <v>1</v>
      </c>
      <c r="BL54">
        <v>4</v>
      </c>
      <c r="BM54">
        <v>3</v>
      </c>
      <c r="BN54">
        <v>1</v>
      </c>
      <c r="BO54">
        <v>4</v>
      </c>
      <c r="BP54">
        <v>2</v>
      </c>
      <c r="BQ54">
        <v>3</v>
      </c>
      <c r="BR54">
        <v>2</v>
      </c>
      <c r="BS54">
        <v>2</v>
      </c>
      <c r="BT54">
        <v>3</v>
      </c>
      <c r="BU54">
        <v>5</v>
      </c>
      <c r="BV54">
        <v>90</v>
      </c>
      <c r="BW54">
        <f t="shared" si="5"/>
        <v>8100</v>
      </c>
      <c r="BX54">
        <v>1</v>
      </c>
      <c r="BY54">
        <v>0</v>
      </c>
      <c r="BZ54">
        <v>0</v>
      </c>
      <c r="CA54">
        <v>1</v>
      </c>
      <c r="CB54" s="8" t="s">
        <v>246</v>
      </c>
      <c r="CC54" s="8">
        <v>40038</v>
      </c>
      <c r="CD54" s="5" t="s">
        <v>252</v>
      </c>
      <c r="CE54">
        <v>467</v>
      </c>
      <c r="CF54" s="9" t="s">
        <v>428</v>
      </c>
      <c r="CG54">
        <v>0</v>
      </c>
      <c r="CH54">
        <v>0.88</v>
      </c>
      <c r="CI54">
        <v>0.88</v>
      </c>
      <c r="CJ54">
        <v>0</v>
      </c>
      <c r="CK54" s="19">
        <v>1</v>
      </c>
      <c r="CL54" s="19">
        <v>0</v>
      </c>
      <c r="CM54" s="19">
        <v>0</v>
      </c>
      <c r="CN54" s="19">
        <v>0</v>
      </c>
      <c r="CO54" s="19">
        <v>1</v>
      </c>
      <c r="CP54" s="19">
        <v>0</v>
      </c>
      <c r="CQ54" s="19">
        <v>0</v>
      </c>
      <c r="CR54" s="19">
        <v>1</v>
      </c>
      <c r="CS54" s="19">
        <v>1</v>
      </c>
      <c r="CT54" s="19">
        <v>1</v>
      </c>
      <c r="CU54">
        <v>33547</v>
      </c>
      <c r="CV54">
        <v>50796</v>
      </c>
      <c r="CW54">
        <f t="shared" si="2"/>
        <v>84343</v>
      </c>
      <c r="CX54">
        <v>0</v>
      </c>
      <c r="CY54">
        <v>0</v>
      </c>
    </row>
    <row r="55" spans="1:103" ht="15">
      <c r="A55" s="10">
        <v>53</v>
      </c>
      <c r="B55" t="s">
        <v>114</v>
      </c>
      <c r="C55" t="s">
        <v>115</v>
      </c>
      <c r="D55" t="s">
        <v>52</v>
      </c>
      <c r="E55" t="s">
        <v>338</v>
      </c>
      <c r="F55">
        <v>0</v>
      </c>
      <c r="G55">
        <v>1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</v>
      </c>
      <c r="AG55">
        <v>0</v>
      </c>
      <c r="AH55">
        <v>0</v>
      </c>
      <c r="AI55">
        <v>38</v>
      </c>
      <c r="AJ55">
        <v>14</v>
      </c>
      <c r="AK55">
        <v>16</v>
      </c>
      <c r="AL55">
        <v>8</v>
      </c>
      <c r="AM55">
        <v>5</v>
      </c>
      <c r="AN55">
        <v>2</v>
      </c>
      <c r="AO55">
        <v>4</v>
      </c>
      <c r="AP55">
        <v>3</v>
      </c>
      <c r="AQ55">
        <v>4</v>
      </c>
      <c r="AR55">
        <v>5</v>
      </c>
      <c r="AS55">
        <v>3</v>
      </c>
      <c r="AT55">
        <v>5</v>
      </c>
      <c r="AU55">
        <v>5</v>
      </c>
      <c r="AV55">
        <v>4</v>
      </c>
      <c r="AW55">
        <v>4</v>
      </c>
      <c r="AX55">
        <v>5</v>
      </c>
      <c r="AY55">
        <v>3</v>
      </c>
      <c r="AZ55">
        <v>3</v>
      </c>
      <c r="BA55">
        <v>3</v>
      </c>
      <c r="BB55">
        <v>4</v>
      </c>
      <c r="BC55">
        <v>5</v>
      </c>
      <c r="BD55">
        <v>3</v>
      </c>
      <c r="BE55">
        <v>5</v>
      </c>
      <c r="BF55">
        <v>4</v>
      </c>
      <c r="BG55">
        <v>4</v>
      </c>
      <c r="BH55">
        <v>5</v>
      </c>
      <c r="BI55">
        <v>5</v>
      </c>
      <c r="BJ55">
        <v>3</v>
      </c>
      <c r="BK55">
        <v>3</v>
      </c>
      <c r="BL55">
        <v>3</v>
      </c>
      <c r="BM55">
        <v>4</v>
      </c>
      <c r="BN55">
        <v>5</v>
      </c>
      <c r="BO55">
        <v>4</v>
      </c>
      <c r="BP55">
        <v>3</v>
      </c>
      <c r="BQ55">
        <v>2</v>
      </c>
      <c r="BR55">
        <v>4</v>
      </c>
      <c r="BS55">
        <v>1</v>
      </c>
      <c r="BT55">
        <v>1</v>
      </c>
      <c r="BU55">
        <v>2</v>
      </c>
      <c r="BV55">
        <f aca="true" t="shared" si="7" ref="BV55:BV64">CC55-CB55</f>
        <v>0</v>
      </c>
      <c r="BW55">
        <f t="shared" si="5"/>
        <v>0</v>
      </c>
      <c r="BX55">
        <v>0</v>
      </c>
      <c r="BY55">
        <v>0</v>
      </c>
      <c r="BZ55">
        <v>0</v>
      </c>
      <c r="CA55">
        <v>1</v>
      </c>
      <c r="CB55" s="8">
        <v>40136</v>
      </c>
      <c r="CC55" s="8">
        <v>40136</v>
      </c>
      <c r="CD55" s="5" t="s">
        <v>247</v>
      </c>
      <c r="CE55" s="9" t="s">
        <v>423</v>
      </c>
      <c r="CF55" s="9" t="s">
        <v>424</v>
      </c>
      <c r="CG55">
        <v>0</v>
      </c>
      <c r="CH55">
        <v>0.16</v>
      </c>
      <c r="CI55">
        <v>0.16</v>
      </c>
      <c r="CJ55">
        <v>0</v>
      </c>
      <c r="CK55" s="19">
        <v>0</v>
      </c>
      <c r="CL55" s="25">
        <v>1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1</v>
      </c>
      <c r="CS55" s="19">
        <v>0</v>
      </c>
      <c r="CT55" s="19">
        <v>1</v>
      </c>
      <c r="CU55">
        <v>64727</v>
      </c>
      <c r="CV55">
        <v>15136</v>
      </c>
      <c r="CW55">
        <f t="shared" si="2"/>
        <v>79863</v>
      </c>
      <c r="CX55">
        <v>0</v>
      </c>
      <c r="CY55">
        <v>0</v>
      </c>
    </row>
    <row r="56" spans="1:103" ht="15">
      <c r="A56" s="10">
        <v>54</v>
      </c>
      <c r="B56" t="s">
        <v>116</v>
      </c>
      <c r="C56" t="s">
        <v>117</v>
      </c>
      <c r="D56" t="s">
        <v>5</v>
      </c>
      <c r="E56" t="s">
        <v>5</v>
      </c>
      <c r="F56">
        <v>0</v>
      </c>
      <c r="G56">
        <v>1</v>
      </c>
      <c r="H56">
        <v>0</v>
      </c>
      <c r="I56">
        <v>0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</v>
      </c>
      <c r="AF56">
        <v>0</v>
      </c>
      <c r="AG56">
        <v>0</v>
      </c>
      <c r="AH56">
        <v>0</v>
      </c>
      <c r="AI56">
        <v>38</v>
      </c>
      <c r="AJ56">
        <v>15</v>
      </c>
      <c r="AK56">
        <v>11</v>
      </c>
      <c r="AL56">
        <v>12</v>
      </c>
      <c r="AM56">
        <v>3</v>
      </c>
      <c r="AN56">
        <v>4</v>
      </c>
      <c r="AO56">
        <v>4</v>
      </c>
      <c r="AP56">
        <v>4</v>
      </c>
      <c r="AQ56">
        <v>4</v>
      </c>
      <c r="AR56">
        <v>5</v>
      </c>
      <c r="AS56">
        <v>4</v>
      </c>
      <c r="AT56">
        <v>4</v>
      </c>
      <c r="AU56">
        <v>3</v>
      </c>
      <c r="AV56">
        <v>3</v>
      </c>
      <c r="AW56">
        <v>2</v>
      </c>
      <c r="AX56">
        <v>4</v>
      </c>
      <c r="AY56">
        <v>2</v>
      </c>
      <c r="AZ56">
        <v>0</v>
      </c>
      <c r="BA56">
        <v>2</v>
      </c>
      <c r="BB56">
        <v>3</v>
      </c>
      <c r="BC56">
        <v>4</v>
      </c>
      <c r="BD56">
        <v>2</v>
      </c>
      <c r="BE56">
        <v>3</v>
      </c>
      <c r="BF56">
        <v>2</v>
      </c>
      <c r="BG56">
        <v>2</v>
      </c>
      <c r="BH56">
        <v>3</v>
      </c>
      <c r="BI56">
        <v>2</v>
      </c>
      <c r="BJ56">
        <v>3</v>
      </c>
      <c r="BK56">
        <v>0</v>
      </c>
      <c r="BL56">
        <v>3</v>
      </c>
      <c r="BM56">
        <v>2</v>
      </c>
      <c r="BN56">
        <v>2</v>
      </c>
      <c r="BO56">
        <v>4</v>
      </c>
      <c r="BP56">
        <v>1</v>
      </c>
      <c r="BQ56">
        <v>3</v>
      </c>
      <c r="BR56">
        <v>2</v>
      </c>
      <c r="BS56">
        <v>3</v>
      </c>
      <c r="BT56">
        <v>4</v>
      </c>
      <c r="BU56">
        <v>7</v>
      </c>
      <c r="BV56">
        <f t="shared" si="7"/>
        <v>21</v>
      </c>
      <c r="BW56">
        <f t="shared" si="5"/>
        <v>441</v>
      </c>
      <c r="BX56">
        <v>0</v>
      </c>
      <c r="BY56">
        <v>0</v>
      </c>
      <c r="BZ56">
        <v>0</v>
      </c>
      <c r="CA56">
        <v>1</v>
      </c>
      <c r="CB56" s="8">
        <v>40056</v>
      </c>
      <c r="CC56" s="8">
        <v>40077</v>
      </c>
      <c r="CD56" s="5" t="s">
        <v>250</v>
      </c>
      <c r="CE56">
        <v>19144</v>
      </c>
      <c r="CF56" s="9" t="s">
        <v>251</v>
      </c>
      <c r="CG56">
        <v>0</v>
      </c>
      <c r="CH56">
        <v>-1.21</v>
      </c>
      <c r="CI56">
        <v>-1.21</v>
      </c>
      <c r="CJ56">
        <v>0</v>
      </c>
      <c r="CK56" s="19">
        <v>1</v>
      </c>
      <c r="CL56" s="19">
        <v>0</v>
      </c>
      <c r="CM56" s="19">
        <v>0</v>
      </c>
      <c r="CN56" s="19">
        <v>0</v>
      </c>
      <c r="CO56" s="19">
        <v>1</v>
      </c>
      <c r="CP56" s="19">
        <v>0</v>
      </c>
      <c r="CQ56" s="19">
        <v>0</v>
      </c>
      <c r="CR56" s="19">
        <v>1</v>
      </c>
      <c r="CS56" s="19">
        <v>1</v>
      </c>
      <c r="CT56" s="19">
        <v>0</v>
      </c>
      <c r="CU56">
        <v>87039</v>
      </c>
      <c r="CV56">
        <v>40468</v>
      </c>
      <c r="CW56">
        <f t="shared" si="2"/>
        <v>127507</v>
      </c>
      <c r="CX56">
        <v>0</v>
      </c>
      <c r="CY56">
        <v>0</v>
      </c>
    </row>
    <row r="57" spans="1:103" ht="15">
      <c r="A57" s="10">
        <v>55</v>
      </c>
      <c r="B57" t="s">
        <v>118</v>
      </c>
      <c r="C57" t="s">
        <v>119</v>
      </c>
      <c r="D57" t="s">
        <v>5</v>
      </c>
      <c r="E57" t="s">
        <v>5</v>
      </c>
      <c r="F57">
        <v>0</v>
      </c>
      <c r="G57">
        <v>1</v>
      </c>
      <c r="H57">
        <v>0</v>
      </c>
      <c r="I57">
        <v>0</v>
      </c>
      <c r="J57">
        <v>1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</v>
      </c>
      <c r="AF57">
        <v>0</v>
      </c>
      <c r="AG57">
        <v>0</v>
      </c>
      <c r="AH57">
        <v>0</v>
      </c>
      <c r="AI57">
        <v>37</v>
      </c>
      <c r="AJ57">
        <v>15</v>
      </c>
      <c r="AK57">
        <v>16</v>
      </c>
      <c r="AL57">
        <v>6</v>
      </c>
      <c r="AM57">
        <v>4</v>
      </c>
      <c r="AN57">
        <v>3</v>
      </c>
      <c r="AO57">
        <v>4</v>
      </c>
      <c r="AP57">
        <v>4</v>
      </c>
      <c r="AQ57">
        <v>4</v>
      </c>
      <c r="AR57">
        <v>5</v>
      </c>
      <c r="AS57">
        <v>3</v>
      </c>
      <c r="AT57">
        <v>3</v>
      </c>
      <c r="AU57">
        <v>4</v>
      </c>
      <c r="AV57">
        <v>3</v>
      </c>
      <c r="AW57">
        <v>4</v>
      </c>
      <c r="AX57">
        <v>4</v>
      </c>
      <c r="AY57">
        <v>4</v>
      </c>
      <c r="AZ57">
        <v>4</v>
      </c>
      <c r="BA57">
        <v>4</v>
      </c>
      <c r="BB57">
        <v>4</v>
      </c>
      <c r="BC57">
        <v>4</v>
      </c>
      <c r="BD57">
        <v>4</v>
      </c>
      <c r="BE57">
        <v>2</v>
      </c>
      <c r="BF57">
        <v>5</v>
      </c>
      <c r="BG57">
        <v>4</v>
      </c>
      <c r="BH57">
        <v>2</v>
      </c>
      <c r="BI57">
        <v>5</v>
      </c>
      <c r="BJ57">
        <v>5</v>
      </c>
      <c r="BK57">
        <v>5</v>
      </c>
      <c r="BL57">
        <v>3</v>
      </c>
      <c r="BM57">
        <v>1</v>
      </c>
      <c r="BN57">
        <v>2</v>
      </c>
      <c r="BO57">
        <v>4</v>
      </c>
      <c r="BP57">
        <v>5</v>
      </c>
      <c r="BQ57">
        <v>1</v>
      </c>
      <c r="BR57">
        <v>2</v>
      </c>
      <c r="BS57">
        <v>1</v>
      </c>
      <c r="BT57">
        <v>2</v>
      </c>
      <c r="BU57">
        <v>3</v>
      </c>
      <c r="BV57">
        <f t="shared" si="7"/>
        <v>34</v>
      </c>
      <c r="BW57">
        <f t="shared" si="5"/>
        <v>1156</v>
      </c>
      <c r="BX57">
        <v>1</v>
      </c>
      <c r="BY57">
        <v>0</v>
      </c>
      <c r="BZ57">
        <v>0</v>
      </c>
      <c r="CA57">
        <v>1</v>
      </c>
      <c r="CB57" s="8">
        <v>39954</v>
      </c>
      <c r="CC57" s="8">
        <v>39988</v>
      </c>
      <c r="CD57" s="5" t="s">
        <v>252</v>
      </c>
      <c r="CE57">
        <v>210</v>
      </c>
      <c r="CF57" s="9" t="s">
        <v>253</v>
      </c>
      <c r="CG57">
        <v>0</v>
      </c>
      <c r="CH57">
        <v>-1.21</v>
      </c>
      <c r="CI57">
        <v>-1.21</v>
      </c>
      <c r="CJ57">
        <v>0</v>
      </c>
      <c r="CK57" s="24">
        <v>1</v>
      </c>
      <c r="CL57" s="24">
        <v>0</v>
      </c>
      <c r="CM57" s="24">
        <v>0</v>
      </c>
      <c r="CN57" s="24">
        <v>0</v>
      </c>
      <c r="CO57" s="24">
        <v>1</v>
      </c>
      <c r="CP57" s="24">
        <v>1</v>
      </c>
      <c r="CQ57" s="24">
        <v>1</v>
      </c>
      <c r="CR57" s="24">
        <v>0</v>
      </c>
      <c r="CS57" s="24">
        <v>0</v>
      </c>
      <c r="CT57" s="24">
        <v>0</v>
      </c>
      <c r="CU57">
        <v>158398</v>
      </c>
      <c r="CV57">
        <v>188827</v>
      </c>
      <c r="CW57">
        <f t="shared" si="2"/>
        <v>347225</v>
      </c>
      <c r="CX57">
        <v>1</v>
      </c>
      <c r="CY57">
        <v>0</v>
      </c>
    </row>
    <row r="58" spans="1:103" ht="15">
      <c r="A58" s="10">
        <v>56</v>
      </c>
      <c r="B58" t="s">
        <v>120</v>
      </c>
      <c r="C58" t="s">
        <v>121</v>
      </c>
      <c r="D58" t="s">
        <v>5</v>
      </c>
      <c r="E58" t="s">
        <v>5</v>
      </c>
      <c r="F58">
        <v>0</v>
      </c>
      <c r="G58">
        <v>1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35</v>
      </c>
      <c r="AJ58">
        <v>17</v>
      </c>
      <c r="AK58">
        <v>11</v>
      </c>
      <c r="AL58">
        <v>7</v>
      </c>
      <c r="AM58">
        <v>4</v>
      </c>
      <c r="AN58">
        <v>5</v>
      </c>
      <c r="AO58">
        <v>4</v>
      </c>
      <c r="AP58">
        <v>4</v>
      </c>
      <c r="AQ58">
        <v>4</v>
      </c>
      <c r="AR58">
        <v>5</v>
      </c>
      <c r="AS58">
        <v>5</v>
      </c>
      <c r="AT58">
        <v>4</v>
      </c>
      <c r="AU58">
        <v>4</v>
      </c>
      <c r="AV58">
        <v>4</v>
      </c>
      <c r="AW58">
        <v>0</v>
      </c>
      <c r="AX58">
        <v>1</v>
      </c>
      <c r="AY58">
        <v>0</v>
      </c>
      <c r="AZ58">
        <v>0</v>
      </c>
      <c r="BA58">
        <v>0</v>
      </c>
      <c r="BB58">
        <v>3</v>
      </c>
      <c r="BC58">
        <v>4</v>
      </c>
      <c r="BD58">
        <v>3</v>
      </c>
      <c r="BE58">
        <v>2</v>
      </c>
      <c r="BF58">
        <v>3</v>
      </c>
      <c r="BG58">
        <v>4</v>
      </c>
      <c r="BH58">
        <v>5</v>
      </c>
      <c r="BI58">
        <v>5</v>
      </c>
      <c r="BJ58">
        <v>5</v>
      </c>
      <c r="BK58">
        <v>5</v>
      </c>
      <c r="BL58">
        <v>2</v>
      </c>
      <c r="BM58">
        <v>2</v>
      </c>
      <c r="BN58">
        <v>3</v>
      </c>
      <c r="BO58">
        <v>4</v>
      </c>
      <c r="BP58">
        <v>2</v>
      </c>
      <c r="BQ58">
        <v>2</v>
      </c>
      <c r="BR58">
        <v>3</v>
      </c>
      <c r="BS58">
        <v>1</v>
      </c>
      <c r="BT58">
        <v>1</v>
      </c>
      <c r="BU58">
        <v>2</v>
      </c>
      <c r="BV58">
        <f t="shared" si="7"/>
        <v>15</v>
      </c>
      <c r="BW58">
        <f t="shared" si="5"/>
        <v>225</v>
      </c>
      <c r="BX58">
        <v>1</v>
      </c>
      <c r="BY58">
        <v>0</v>
      </c>
      <c r="BZ58">
        <v>0</v>
      </c>
      <c r="CA58">
        <v>1</v>
      </c>
      <c r="CB58" s="8">
        <v>39909</v>
      </c>
      <c r="CC58" s="8">
        <v>39924</v>
      </c>
      <c r="CD58" s="5" t="s">
        <v>254</v>
      </c>
      <c r="CE58">
        <v>2971</v>
      </c>
      <c r="CF58" s="9" t="s">
        <v>434</v>
      </c>
      <c r="CG58">
        <v>0</v>
      </c>
      <c r="CH58">
        <v>-1.21</v>
      </c>
      <c r="CI58">
        <v>-1.21</v>
      </c>
      <c r="CJ58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1</v>
      </c>
      <c r="CP58" s="19">
        <v>1</v>
      </c>
      <c r="CQ58" s="19">
        <v>0</v>
      </c>
      <c r="CR58" s="19">
        <v>1</v>
      </c>
      <c r="CS58" s="19">
        <v>1</v>
      </c>
      <c r="CT58" s="19">
        <v>1</v>
      </c>
      <c r="CU58">
        <v>61776</v>
      </c>
      <c r="CV58">
        <v>31485</v>
      </c>
      <c r="CW58">
        <f t="shared" si="2"/>
        <v>93261</v>
      </c>
      <c r="CX58">
        <v>1</v>
      </c>
      <c r="CY58">
        <v>0</v>
      </c>
    </row>
    <row r="59" spans="1:103" ht="15">
      <c r="A59" s="10">
        <v>57</v>
      </c>
      <c r="B59" t="s">
        <v>122</v>
      </c>
      <c r="C59" t="s">
        <v>123</v>
      </c>
      <c r="D59" t="s">
        <v>5</v>
      </c>
      <c r="E59" t="s">
        <v>5</v>
      </c>
      <c r="F59">
        <v>0</v>
      </c>
      <c r="G59">
        <v>1</v>
      </c>
      <c r="H59">
        <v>0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0</v>
      </c>
      <c r="AI59">
        <v>34</v>
      </c>
      <c r="AJ59">
        <v>12</v>
      </c>
      <c r="AK59">
        <v>10</v>
      </c>
      <c r="AL59">
        <v>12</v>
      </c>
      <c r="AM59">
        <v>5</v>
      </c>
      <c r="AN59">
        <v>2</v>
      </c>
      <c r="AO59">
        <v>3</v>
      </c>
      <c r="AP59">
        <v>2</v>
      </c>
      <c r="AQ59">
        <v>1</v>
      </c>
      <c r="AR59">
        <v>1</v>
      </c>
      <c r="AS59">
        <v>1</v>
      </c>
      <c r="AT59">
        <v>1</v>
      </c>
      <c r="AU59">
        <v>0</v>
      </c>
      <c r="AV59">
        <v>0</v>
      </c>
      <c r="AW59">
        <v>2</v>
      </c>
      <c r="AX59">
        <v>3</v>
      </c>
      <c r="AY59">
        <v>2</v>
      </c>
      <c r="AZ59">
        <v>1</v>
      </c>
      <c r="BA59">
        <v>0</v>
      </c>
      <c r="BB59">
        <v>4</v>
      </c>
      <c r="BC59">
        <v>5</v>
      </c>
      <c r="BD59">
        <v>3</v>
      </c>
      <c r="BE59">
        <v>5</v>
      </c>
      <c r="BF59">
        <v>1</v>
      </c>
      <c r="BG59">
        <v>3</v>
      </c>
      <c r="BH59">
        <v>5</v>
      </c>
      <c r="BI59">
        <v>5</v>
      </c>
      <c r="BJ59">
        <v>4</v>
      </c>
      <c r="BK59">
        <v>2</v>
      </c>
      <c r="BL59">
        <v>2</v>
      </c>
      <c r="BM59">
        <v>0</v>
      </c>
      <c r="BN59">
        <v>5</v>
      </c>
      <c r="BO59">
        <v>4</v>
      </c>
      <c r="BP59">
        <v>1</v>
      </c>
      <c r="BQ59">
        <v>4</v>
      </c>
      <c r="BR59">
        <v>3</v>
      </c>
      <c r="BS59">
        <v>4</v>
      </c>
      <c r="BT59">
        <v>1</v>
      </c>
      <c r="BU59">
        <v>5</v>
      </c>
      <c r="BV59">
        <f t="shared" si="7"/>
        <v>26</v>
      </c>
      <c r="BW59">
        <f t="shared" si="5"/>
        <v>676</v>
      </c>
      <c r="BX59">
        <v>0</v>
      </c>
      <c r="BY59">
        <v>0</v>
      </c>
      <c r="BZ59">
        <v>0</v>
      </c>
      <c r="CA59">
        <v>1</v>
      </c>
      <c r="CB59" s="8">
        <v>39855</v>
      </c>
      <c r="CC59" s="8">
        <v>39881</v>
      </c>
      <c r="CD59" s="5" t="s">
        <v>255</v>
      </c>
      <c r="CE59">
        <v>1924</v>
      </c>
      <c r="CF59" s="9" t="s">
        <v>256</v>
      </c>
      <c r="CG59">
        <v>0</v>
      </c>
      <c r="CH59">
        <v>-1.21</v>
      </c>
      <c r="CI59">
        <v>-1.21</v>
      </c>
      <c r="CJ59">
        <v>0</v>
      </c>
      <c r="CK59" s="19">
        <v>0</v>
      </c>
      <c r="CL59" s="19">
        <v>0</v>
      </c>
      <c r="CM59" s="19">
        <v>0</v>
      </c>
      <c r="CN59" s="19">
        <v>1</v>
      </c>
      <c r="CO59" s="19">
        <v>0</v>
      </c>
      <c r="CP59" s="19">
        <v>0</v>
      </c>
      <c r="CQ59" s="19">
        <v>1</v>
      </c>
      <c r="CR59" s="19">
        <v>0</v>
      </c>
      <c r="CS59" s="19">
        <v>0</v>
      </c>
      <c r="CT59" s="19">
        <v>0</v>
      </c>
      <c r="CU59">
        <v>284209</v>
      </c>
      <c r="CV59">
        <v>84208</v>
      </c>
      <c r="CW59">
        <f t="shared" si="2"/>
        <v>368417</v>
      </c>
      <c r="CX59">
        <v>0</v>
      </c>
      <c r="CY59">
        <v>1</v>
      </c>
    </row>
    <row r="60" spans="1:103" ht="15">
      <c r="A60" s="10">
        <v>58</v>
      </c>
      <c r="B60" t="s">
        <v>28</v>
      </c>
      <c r="C60" t="s">
        <v>124</v>
      </c>
      <c r="D60" t="s">
        <v>30</v>
      </c>
      <c r="E60" t="s">
        <v>315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  <c r="AH60">
        <v>0</v>
      </c>
      <c r="AI60">
        <v>34</v>
      </c>
      <c r="AJ60">
        <v>13</v>
      </c>
      <c r="AK60">
        <v>12</v>
      </c>
      <c r="AL60">
        <v>9</v>
      </c>
      <c r="AM60">
        <v>4</v>
      </c>
      <c r="AN60">
        <v>3</v>
      </c>
      <c r="AO60">
        <v>2</v>
      </c>
      <c r="AP60">
        <v>4</v>
      </c>
      <c r="AQ60">
        <v>3</v>
      </c>
      <c r="AR60">
        <v>3</v>
      </c>
      <c r="AS60">
        <v>3</v>
      </c>
      <c r="AT60">
        <v>5</v>
      </c>
      <c r="AU60">
        <v>3</v>
      </c>
      <c r="AV60">
        <v>1</v>
      </c>
      <c r="AW60">
        <v>3</v>
      </c>
      <c r="AX60">
        <v>5</v>
      </c>
      <c r="AY60">
        <v>4</v>
      </c>
      <c r="AZ60">
        <v>4</v>
      </c>
      <c r="BA60">
        <v>0</v>
      </c>
      <c r="BB60">
        <v>4</v>
      </c>
      <c r="BC60">
        <v>4</v>
      </c>
      <c r="BD60">
        <v>2</v>
      </c>
      <c r="BE60">
        <v>5</v>
      </c>
      <c r="BF60">
        <v>5</v>
      </c>
      <c r="BG60">
        <v>2</v>
      </c>
      <c r="BH60">
        <v>1</v>
      </c>
      <c r="BI60">
        <v>3</v>
      </c>
      <c r="BJ60">
        <v>0</v>
      </c>
      <c r="BK60">
        <v>0</v>
      </c>
      <c r="BL60">
        <v>0</v>
      </c>
      <c r="BM60">
        <v>4</v>
      </c>
      <c r="BN60">
        <v>0</v>
      </c>
      <c r="BO60">
        <v>3</v>
      </c>
      <c r="BP60">
        <v>3</v>
      </c>
      <c r="BQ60">
        <v>1</v>
      </c>
      <c r="BR60">
        <v>4</v>
      </c>
      <c r="BS60">
        <v>2</v>
      </c>
      <c r="BT60">
        <v>2</v>
      </c>
      <c r="BU60">
        <v>4</v>
      </c>
      <c r="BV60">
        <f t="shared" si="7"/>
        <v>21</v>
      </c>
      <c r="BW60">
        <f t="shared" si="5"/>
        <v>441</v>
      </c>
      <c r="BX60">
        <v>1</v>
      </c>
      <c r="BY60">
        <v>0</v>
      </c>
      <c r="BZ60">
        <v>0</v>
      </c>
      <c r="CA60">
        <v>1</v>
      </c>
      <c r="CB60" s="8">
        <v>39884</v>
      </c>
      <c r="CC60" s="8">
        <v>39905</v>
      </c>
      <c r="CD60" s="5" t="s">
        <v>255</v>
      </c>
      <c r="CE60">
        <v>6</v>
      </c>
      <c r="CF60" s="9" t="s">
        <v>257</v>
      </c>
      <c r="CG60">
        <v>0</v>
      </c>
      <c r="CH60">
        <v>0.47</v>
      </c>
      <c r="CI60">
        <v>0.47</v>
      </c>
      <c r="CJ60">
        <v>0</v>
      </c>
      <c r="CK60" s="19">
        <v>0</v>
      </c>
      <c r="CL60" s="25">
        <v>0</v>
      </c>
      <c r="CM60" s="19">
        <v>0</v>
      </c>
      <c r="CN60" s="19">
        <v>0</v>
      </c>
      <c r="CO60" s="19">
        <v>0</v>
      </c>
      <c r="CP60" s="19">
        <v>1</v>
      </c>
      <c r="CQ60" s="19">
        <v>1</v>
      </c>
      <c r="CR60" s="19">
        <v>1</v>
      </c>
      <c r="CS60" s="19">
        <v>1</v>
      </c>
      <c r="CT60" s="19">
        <v>0</v>
      </c>
      <c r="CU60">
        <v>8566</v>
      </c>
      <c r="CV60">
        <v>10075</v>
      </c>
      <c r="CW60">
        <f t="shared" si="2"/>
        <v>18641</v>
      </c>
      <c r="CX60">
        <v>0</v>
      </c>
      <c r="CY60">
        <v>0</v>
      </c>
    </row>
    <row r="61" spans="1:103" ht="15">
      <c r="A61" s="10">
        <v>59</v>
      </c>
      <c r="B61" t="s">
        <v>125</v>
      </c>
      <c r="C61" t="s">
        <v>126</v>
      </c>
      <c r="D61" t="s">
        <v>5</v>
      </c>
      <c r="E61" t="s">
        <v>5</v>
      </c>
      <c r="F61">
        <v>0</v>
      </c>
      <c r="G61">
        <v>1</v>
      </c>
      <c r="H61">
        <v>0</v>
      </c>
      <c r="I61">
        <v>0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33</v>
      </c>
      <c r="AJ61">
        <v>14</v>
      </c>
      <c r="AK61">
        <v>11</v>
      </c>
      <c r="AL61">
        <v>8</v>
      </c>
      <c r="AM61">
        <v>4</v>
      </c>
      <c r="AN61">
        <v>4</v>
      </c>
      <c r="AO61">
        <v>3</v>
      </c>
      <c r="AP61">
        <v>3</v>
      </c>
      <c r="AQ61">
        <v>4</v>
      </c>
      <c r="AR61">
        <v>5</v>
      </c>
      <c r="AS61">
        <v>4</v>
      </c>
      <c r="AT61">
        <v>3</v>
      </c>
      <c r="AU61">
        <v>4</v>
      </c>
      <c r="AV61">
        <v>4</v>
      </c>
      <c r="AW61">
        <v>2</v>
      </c>
      <c r="AX61">
        <v>1</v>
      </c>
      <c r="AY61">
        <v>3</v>
      </c>
      <c r="AZ61">
        <v>3</v>
      </c>
      <c r="BA61">
        <v>2</v>
      </c>
      <c r="BB61">
        <v>3</v>
      </c>
      <c r="BC61">
        <v>3</v>
      </c>
      <c r="BD61">
        <v>2</v>
      </c>
      <c r="BE61">
        <v>3</v>
      </c>
      <c r="BF61">
        <v>2</v>
      </c>
      <c r="BG61">
        <v>2</v>
      </c>
      <c r="BH61">
        <v>2</v>
      </c>
      <c r="BI61">
        <v>4</v>
      </c>
      <c r="BJ61">
        <v>3</v>
      </c>
      <c r="BK61">
        <v>2</v>
      </c>
      <c r="BL61">
        <v>1</v>
      </c>
      <c r="BM61">
        <v>1</v>
      </c>
      <c r="BN61">
        <v>3</v>
      </c>
      <c r="BO61">
        <v>2</v>
      </c>
      <c r="BP61">
        <v>3</v>
      </c>
      <c r="BQ61">
        <v>2</v>
      </c>
      <c r="BR61">
        <v>2</v>
      </c>
      <c r="BS61">
        <v>2</v>
      </c>
      <c r="BT61">
        <v>2</v>
      </c>
      <c r="BU61">
        <v>4</v>
      </c>
      <c r="BV61">
        <f t="shared" si="7"/>
        <v>1</v>
      </c>
      <c r="BW61">
        <f t="shared" si="5"/>
        <v>1</v>
      </c>
      <c r="BX61">
        <v>1</v>
      </c>
      <c r="BY61">
        <v>0</v>
      </c>
      <c r="BZ61">
        <v>0</v>
      </c>
      <c r="CA61">
        <v>1</v>
      </c>
      <c r="CB61" s="8">
        <v>39868</v>
      </c>
      <c r="CC61" s="8">
        <v>39869</v>
      </c>
      <c r="CD61" s="5" t="s">
        <v>248</v>
      </c>
      <c r="CE61">
        <v>388</v>
      </c>
      <c r="CF61" s="9" t="s">
        <v>249</v>
      </c>
      <c r="CG61">
        <v>0</v>
      </c>
      <c r="CH61">
        <v>-1.21</v>
      </c>
      <c r="CI61">
        <v>-1.21</v>
      </c>
      <c r="CJ61">
        <v>0</v>
      </c>
      <c r="CK61" s="19">
        <v>1</v>
      </c>
      <c r="CL61" s="25">
        <v>0</v>
      </c>
      <c r="CM61" s="19">
        <v>0</v>
      </c>
      <c r="CN61" s="19">
        <v>0</v>
      </c>
      <c r="CO61" s="19">
        <v>1</v>
      </c>
      <c r="CP61" s="19">
        <v>0</v>
      </c>
      <c r="CQ61" s="19">
        <v>0</v>
      </c>
      <c r="CR61" s="19">
        <v>1</v>
      </c>
      <c r="CS61" s="19">
        <v>1</v>
      </c>
      <c r="CT61" s="19">
        <v>1</v>
      </c>
      <c r="CU61">
        <v>32734</v>
      </c>
      <c r="CV61">
        <v>79518</v>
      </c>
      <c r="CW61">
        <f t="shared" si="2"/>
        <v>112252</v>
      </c>
      <c r="CX61">
        <v>1</v>
      </c>
      <c r="CY61">
        <v>0</v>
      </c>
    </row>
    <row r="62" spans="1:103" ht="15">
      <c r="A62" s="10">
        <v>60</v>
      </c>
      <c r="B62" t="s">
        <v>127</v>
      </c>
      <c r="C62" t="s">
        <v>128</v>
      </c>
      <c r="D62" t="s">
        <v>39</v>
      </c>
      <c r="E62" t="s">
        <v>330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1</v>
      </c>
      <c r="AI62">
        <v>32</v>
      </c>
      <c r="AJ62">
        <v>13</v>
      </c>
      <c r="AK62">
        <v>9</v>
      </c>
      <c r="AL62">
        <v>10</v>
      </c>
      <c r="AM62">
        <v>3</v>
      </c>
      <c r="AN62">
        <v>3</v>
      </c>
      <c r="AO62">
        <v>4</v>
      </c>
      <c r="AP62">
        <v>3</v>
      </c>
      <c r="AQ62">
        <v>2</v>
      </c>
      <c r="AR62">
        <v>4</v>
      </c>
      <c r="AS62">
        <v>2</v>
      </c>
      <c r="AT62">
        <v>2</v>
      </c>
      <c r="AU62">
        <v>3</v>
      </c>
      <c r="AV62">
        <v>0</v>
      </c>
      <c r="AW62">
        <v>2</v>
      </c>
      <c r="AX62">
        <v>5</v>
      </c>
      <c r="AY62">
        <v>2</v>
      </c>
      <c r="AZ62">
        <v>0</v>
      </c>
      <c r="BA62">
        <v>0</v>
      </c>
      <c r="BB62">
        <v>3</v>
      </c>
      <c r="BC62">
        <v>4</v>
      </c>
      <c r="BD62">
        <v>2</v>
      </c>
      <c r="BE62">
        <v>2</v>
      </c>
      <c r="BF62">
        <v>3</v>
      </c>
      <c r="BG62">
        <v>2</v>
      </c>
      <c r="BH62">
        <v>3</v>
      </c>
      <c r="BI62">
        <v>3</v>
      </c>
      <c r="BJ62">
        <v>2</v>
      </c>
      <c r="BK62">
        <v>3</v>
      </c>
      <c r="BL62">
        <v>0</v>
      </c>
      <c r="BM62">
        <v>0</v>
      </c>
      <c r="BN62">
        <v>1</v>
      </c>
      <c r="BO62">
        <v>4</v>
      </c>
      <c r="BP62">
        <v>0</v>
      </c>
      <c r="BQ62">
        <v>3</v>
      </c>
      <c r="BR62">
        <v>2</v>
      </c>
      <c r="BS62">
        <v>2</v>
      </c>
      <c r="BT62">
        <v>3</v>
      </c>
      <c r="BU62">
        <v>5</v>
      </c>
      <c r="BV62">
        <f t="shared" si="7"/>
        <v>90</v>
      </c>
      <c r="BW62">
        <f t="shared" si="5"/>
        <v>8100</v>
      </c>
      <c r="BX62">
        <v>0</v>
      </c>
      <c r="BY62">
        <v>0</v>
      </c>
      <c r="BZ62">
        <v>0</v>
      </c>
      <c r="CA62">
        <v>1</v>
      </c>
      <c r="CB62" s="8">
        <v>39980</v>
      </c>
      <c r="CC62" s="8">
        <v>40070</v>
      </c>
      <c r="CD62" s="5" t="s">
        <v>346</v>
      </c>
      <c r="CE62">
        <v>1392</v>
      </c>
      <c r="CF62" s="9" t="s">
        <v>258</v>
      </c>
      <c r="CG62">
        <v>0</v>
      </c>
      <c r="CH62">
        <v>-1.32</v>
      </c>
      <c r="CI62">
        <v>-1.32</v>
      </c>
      <c r="CJ62">
        <v>0</v>
      </c>
      <c r="CW62">
        <f t="shared" si="2"/>
        <v>0</v>
      </c>
      <c r="CX62">
        <v>0</v>
      </c>
      <c r="CY62">
        <v>1</v>
      </c>
    </row>
    <row r="63" spans="1:103" ht="15">
      <c r="A63" s="10">
        <v>61</v>
      </c>
      <c r="B63" t="s">
        <v>129</v>
      </c>
      <c r="C63" t="s">
        <v>130</v>
      </c>
      <c r="D63" t="s">
        <v>5</v>
      </c>
      <c r="E63" t="s">
        <v>5</v>
      </c>
      <c r="F63">
        <v>0</v>
      </c>
      <c r="G63">
        <v>1</v>
      </c>
      <c r="H63">
        <v>0</v>
      </c>
      <c r="I63">
        <v>0</v>
      </c>
      <c r="J63">
        <v>1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32</v>
      </c>
      <c r="AJ63">
        <v>16</v>
      </c>
      <c r="AK63">
        <v>13</v>
      </c>
      <c r="AL63">
        <v>3</v>
      </c>
      <c r="AM63">
        <v>5</v>
      </c>
      <c r="AN63">
        <v>4</v>
      </c>
      <c r="AO63">
        <v>3</v>
      </c>
      <c r="AP63">
        <v>4</v>
      </c>
      <c r="AQ63">
        <v>4</v>
      </c>
      <c r="AR63">
        <v>5</v>
      </c>
      <c r="AS63">
        <v>4</v>
      </c>
      <c r="AT63">
        <v>4</v>
      </c>
      <c r="AU63">
        <v>4</v>
      </c>
      <c r="AV63">
        <v>3</v>
      </c>
      <c r="AW63">
        <v>2</v>
      </c>
      <c r="AX63">
        <v>5</v>
      </c>
      <c r="AY63">
        <v>3</v>
      </c>
      <c r="AZ63">
        <v>1</v>
      </c>
      <c r="BA63">
        <v>0</v>
      </c>
      <c r="BB63">
        <v>4</v>
      </c>
      <c r="BC63">
        <v>5</v>
      </c>
      <c r="BD63">
        <v>2</v>
      </c>
      <c r="BE63">
        <v>3</v>
      </c>
      <c r="BF63">
        <v>4</v>
      </c>
      <c r="BG63">
        <v>3</v>
      </c>
      <c r="BH63">
        <v>5</v>
      </c>
      <c r="BI63">
        <v>5</v>
      </c>
      <c r="BJ63">
        <v>3</v>
      </c>
      <c r="BK63">
        <v>2</v>
      </c>
      <c r="BL63">
        <v>2</v>
      </c>
      <c r="BM63">
        <v>3</v>
      </c>
      <c r="BN63">
        <v>3</v>
      </c>
      <c r="BO63">
        <v>4</v>
      </c>
      <c r="BP63">
        <v>4</v>
      </c>
      <c r="BQ63">
        <v>1</v>
      </c>
      <c r="BR63">
        <v>1</v>
      </c>
      <c r="BS63">
        <v>1</v>
      </c>
      <c r="BT63">
        <v>0</v>
      </c>
      <c r="BU63">
        <v>1</v>
      </c>
      <c r="BV63">
        <f t="shared" si="7"/>
        <v>57</v>
      </c>
      <c r="BW63">
        <f t="shared" si="5"/>
        <v>3249</v>
      </c>
      <c r="BX63">
        <v>0</v>
      </c>
      <c r="BY63">
        <v>0</v>
      </c>
      <c r="BZ63">
        <v>0</v>
      </c>
      <c r="CA63">
        <v>1</v>
      </c>
      <c r="CB63" s="8">
        <v>40049</v>
      </c>
      <c r="CC63" s="8">
        <v>40106</v>
      </c>
      <c r="CD63" s="5" t="s">
        <v>259</v>
      </c>
      <c r="CE63">
        <v>791</v>
      </c>
      <c r="CF63" s="9" t="s">
        <v>260</v>
      </c>
      <c r="CG63">
        <v>0</v>
      </c>
      <c r="CH63">
        <v>-1.21</v>
      </c>
      <c r="CI63">
        <v>-1.21</v>
      </c>
      <c r="CJ63">
        <v>0</v>
      </c>
      <c r="CK63" s="19">
        <v>0</v>
      </c>
      <c r="CL63" s="25">
        <v>0</v>
      </c>
      <c r="CM63" s="19">
        <v>0</v>
      </c>
      <c r="CN63" s="19">
        <v>0</v>
      </c>
      <c r="CO63" s="19">
        <v>0</v>
      </c>
      <c r="CP63" s="19">
        <v>0</v>
      </c>
      <c r="CQ63" s="19">
        <v>1</v>
      </c>
      <c r="CR63" s="19">
        <v>1</v>
      </c>
      <c r="CS63" s="19">
        <v>0</v>
      </c>
      <c r="CT63" s="19">
        <v>1</v>
      </c>
      <c r="CU63">
        <v>21881</v>
      </c>
      <c r="CV63">
        <v>127009</v>
      </c>
      <c r="CW63">
        <f t="shared" si="2"/>
        <v>148890</v>
      </c>
      <c r="CX63">
        <v>1</v>
      </c>
      <c r="CY63">
        <v>0</v>
      </c>
    </row>
    <row r="64" spans="1:103" ht="15">
      <c r="A64" s="10">
        <v>62</v>
      </c>
      <c r="B64" t="s">
        <v>131</v>
      </c>
      <c r="C64" t="s">
        <v>132</v>
      </c>
      <c r="D64" t="s">
        <v>5</v>
      </c>
      <c r="E64" t="s">
        <v>5</v>
      </c>
      <c r="F64">
        <v>0</v>
      </c>
      <c r="G64">
        <v>1</v>
      </c>
      <c r="H64">
        <v>0</v>
      </c>
      <c r="I64">
        <v>0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  <c r="AI64">
        <v>32</v>
      </c>
      <c r="AJ64">
        <v>11</v>
      </c>
      <c r="AK64">
        <v>14</v>
      </c>
      <c r="AL64">
        <v>7</v>
      </c>
      <c r="AM64">
        <v>4</v>
      </c>
      <c r="AN64">
        <v>3</v>
      </c>
      <c r="AO64">
        <v>2</v>
      </c>
      <c r="AP64">
        <v>2</v>
      </c>
      <c r="AQ64">
        <v>4</v>
      </c>
      <c r="AR64">
        <v>5</v>
      </c>
      <c r="AS64">
        <v>4</v>
      </c>
      <c r="AT64">
        <v>4</v>
      </c>
      <c r="AU64">
        <v>3</v>
      </c>
      <c r="AV64">
        <v>4</v>
      </c>
      <c r="AW64">
        <v>2</v>
      </c>
      <c r="AX64">
        <v>2</v>
      </c>
      <c r="AY64">
        <v>1</v>
      </c>
      <c r="AZ64">
        <v>1</v>
      </c>
      <c r="BA64">
        <v>4</v>
      </c>
      <c r="BB64">
        <v>5</v>
      </c>
      <c r="BC64">
        <v>5</v>
      </c>
      <c r="BD64">
        <v>3</v>
      </c>
      <c r="BE64">
        <v>5</v>
      </c>
      <c r="BF64">
        <v>5</v>
      </c>
      <c r="BG64">
        <v>3</v>
      </c>
      <c r="BH64">
        <v>4</v>
      </c>
      <c r="BI64">
        <v>2</v>
      </c>
      <c r="BJ64">
        <v>3</v>
      </c>
      <c r="BK64">
        <v>2</v>
      </c>
      <c r="BL64">
        <v>3</v>
      </c>
      <c r="BM64">
        <v>3</v>
      </c>
      <c r="BN64">
        <v>3</v>
      </c>
      <c r="BO64">
        <v>3</v>
      </c>
      <c r="BP64">
        <v>5</v>
      </c>
      <c r="BQ64">
        <v>0</v>
      </c>
      <c r="BR64">
        <v>1</v>
      </c>
      <c r="BS64">
        <v>3</v>
      </c>
      <c r="BT64">
        <v>3</v>
      </c>
      <c r="BU64">
        <v>6</v>
      </c>
      <c r="BV64">
        <f t="shared" si="7"/>
        <v>35</v>
      </c>
      <c r="BW64">
        <f t="shared" si="5"/>
        <v>1225</v>
      </c>
      <c r="BX64">
        <v>1</v>
      </c>
      <c r="BY64">
        <v>0</v>
      </c>
      <c r="BZ64">
        <v>0</v>
      </c>
      <c r="CA64">
        <v>1</v>
      </c>
      <c r="CB64" s="8">
        <v>39955</v>
      </c>
      <c r="CC64" s="8">
        <v>39990</v>
      </c>
      <c r="CD64" s="5" t="s">
        <v>261</v>
      </c>
      <c r="CE64">
        <v>259</v>
      </c>
      <c r="CF64" s="9" t="s">
        <v>435</v>
      </c>
      <c r="CG64">
        <v>0</v>
      </c>
      <c r="CH64">
        <v>-1.21</v>
      </c>
      <c r="CI64">
        <v>-1.21</v>
      </c>
      <c r="CJ64">
        <v>0</v>
      </c>
      <c r="CK64" s="19">
        <v>0</v>
      </c>
      <c r="CL64" s="19">
        <v>0</v>
      </c>
      <c r="CM64" s="19">
        <v>0</v>
      </c>
      <c r="CN64" s="19">
        <v>0</v>
      </c>
      <c r="CO64" s="19">
        <v>1</v>
      </c>
      <c r="CP64" s="19">
        <v>1</v>
      </c>
      <c r="CQ64" s="19">
        <v>1</v>
      </c>
      <c r="CR64" s="19">
        <v>1</v>
      </c>
      <c r="CS64" s="19">
        <v>1</v>
      </c>
      <c r="CT64" s="19">
        <v>0</v>
      </c>
      <c r="CU64">
        <v>68709</v>
      </c>
      <c r="CV64">
        <v>4487</v>
      </c>
      <c r="CW64">
        <f t="shared" si="2"/>
        <v>73196</v>
      </c>
      <c r="CX64">
        <v>1</v>
      </c>
      <c r="CY64">
        <v>0</v>
      </c>
    </row>
    <row r="65" spans="1:103" ht="15">
      <c r="A65" s="10">
        <v>63</v>
      </c>
      <c r="B65" t="s">
        <v>133</v>
      </c>
      <c r="C65" t="s">
        <v>134</v>
      </c>
      <c r="D65" t="s">
        <v>72</v>
      </c>
      <c r="E65" t="s">
        <v>339</v>
      </c>
      <c r="F65">
        <v>0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1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31</v>
      </c>
      <c r="AJ65">
        <v>11</v>
      </c>
      <c r="AK65">
        <v>7</v>
      </c>
      <c r="AL65">
        <v>13</v>
      </c>
      <c r="AM65">
        <v>5</v>
      </c>
      <c r="AN65">
        <v>1</v>
      </c>
      <c r="AO65">
        <v>2</v>
      </c>
      <c r="AP65">
        <v>3</v>
      </c>
      <c r="AQ65">
        <v>3</v>
      </c>
      <c r="AR65">
        <v>4</v>
      </c>
      <c r="AS65">
        <v>5</v>
      </c>
      <c r="AT65">
        <v>4</v>
      </c>
      <c r="AU65">
        <v>2</v>
      </c>
      <c r="AV65">
        <v>1</v>
      </c>
      <c r="AW65">
        <v>1</v>
      </c>
      <c r="AX65">
        <v>2</v>
      </c>
      <c r="AY65">
        <v>1</v>
      </c>
      <c r="AZ65">
        <v>2</v>
      </c>
      <c r="BA65">
        <v>0</v>
      </c>
      <c r="BB65">
        <v>1</v>
      </c>
      <c r="BC65">
        <v>2</v>
      </c>
      <c r="BD65">
        <v>1</v>
      </c>
      <c r="BE65">
        <v>1</v>
      </c>
      <c r="BF65">
        <v>1</v>
      </c>
      <c r="BG65">
        <v>2</v>
      </c>
      <c r="BH65">
        <v>2</v>
      </c>
      <c r="BI65">
        <v>4</v>
      </c>
      <c r="BJ65">
        <v>0</v>
      </c>
      <c r="BK65">
        <v>0</v>
      </c>
      <c r="BL65">
        <v>2</v>
      </c>
      <c r="BM65">
        <v>1</v>
      </c>
      <c r="BN65">
        <v>1</v>
      </c>
      <c r="BO65">
        <v>3</v>
      </c>
      <c r="BP65">
        <v>2</v>
      </c>
      <c r="BQ65">
        <v>4</v>
      </c>
      <c r="BR65">
        <v>2</v>
      </c>
      <c r="BS65">
        <v>3</v>
      </c>
      <c r="BT65">
        <v>4</v>
      </c>
      <c r="BU65">
        <v>7</v>
      </c>
      <c r="BV65">
        <v>31</v>
      </c>
      <c r="BW65">
        <f t="shared" si="5"/>
        <v>961</v>
      </c>
      <c r="BX65">
        <v>1</v>
      </c>
      <c r="BY65">
        <v>0</v>
      </c>
      <c r="BZ65">
        <v>0</v>
      </c>
      <c r="CA65">
        <v>1</v>
      </c>
      <c r="CB65" s="8">
        <v>40008</v>
      </c>
      <c r="CC65" s="8" t="s">
        <v>262</v>
      </c>
      <c r="CD65" s="5" t="s">
        <v>263</v>
      </c>
      <c r="CE65">
        <v>186</v>
      </c>
      <c r="CF65" s="9" t="s">
        <v>429</v>
      </c>
      <c r="CG65">
        <v>0</v>
      </c>
      <c r="CH65">
        <v>-1.22</v>
      </c>
      <c r="CI65">
        <v>-1.22</v>
      </c>
      <c r="CJ65">
        <v>0</v>
      </c>
      <c r="CW65">
        <f t="shared" si="2"/>
        <v>0</v>
      </c>
      <c r="CX65">
        <v>0</v>
      </c>
      <c r="CY65">
        <v>0</v>
      </c>
    </row>
    <row r="66" spans="1:103" ht="15">
      <c r="A66" s="10">
        <v>64</v>
      </c>
      <c r="B66" t="s">
        <v>135</v>
      </c>
      <c r="C66" t="s">
        <v>136</v>
      </c>
      <c r="D66" t="s">
        <v>3</v>
      </c>
      <c r="E66" t="s">
        <v>340</v>
      </c>
      <c r="F66">
        <v>0</v>
      </c>
      <c r="G66">
        <v>1</v>
      </c>
      <c r="H66">
        <v>0</v>
      </c>
      <c r="I66">
        <v>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1</v>
      </c>
      <c r="AG66">
        <v>0</v>
      </c>
      <c r="AH66">
        <v>0</v>
      </c>
      <c r="AI66">
        <v>31</v>
      </c>
      <c r="AJ66">
        <v>12</v>
      </c>
      <c r="AK66">
        <v>11</v>
      </c>
      <c r="AL66">
        <v>8</v>
      </c>
      <c r="AM66">
        <v>3</v>
      </c>
      <c r="AN66">
        <v>2</v>
      </c>
      <c r="AO66">
        <v>4</v>
      </c>
      <c r="AP66">
        <v>3</v>
      </c>
      <c r="AQ66">
        <v>4</v>
      </c>
      <c r="AR66">
        <v>5</v>
      </c>
      <c r="AS66">
        <v>5</v>
      </c>
      <c r="AT66">
        <v>3</v>
      </c>
      <c r="AU66">
        <v>3</v>
      </c>
      <c r="AV66">
        <v>4</v>
      </c>
      <c r="AW66">
        <v>1</v>
      </c>
      <c r="AX66">
        <v>0</v>
      </c>
      <c r="AY66">
        <v>0</v>
      </c>
      <c r="AZ66">
        <v>1</v>
      </c>
      <c r="BA66">
        <v>1</v>
      </c>
      <c r="BB66">
        <v>3</v>
      </c>
      <c r="BC66">
        <v>3</v>
      </c>
      <c r="BD66">
        <v>2</v>
      </c>
      <c r="BE66">
        <v>4</v>
      </c>
      <c r="BF66">
        <v>3</v>
      </c>
      <c r="BG66">
        <v>3</v>
      </c>
      <c r="BH66">
        <v>3</v>
      </c>
      <c r="BI66">
        <v>3</v>
      </c>
      <c r="BJ66">
        <v>2</v>
      </c>
      <c r="BK66">
        <v>2</v>
      </c>
      <c r="BL66">
        <v>4</v>
      </c>
      <c r="BM66">
        <v>4</v>
      </c>
      <c r="BN66">
        <v>4</v>
      </c>
      <c r="BO66">
        <v>2</v>
      </c>
      <c r="BP66">
        <v>3</v>
      </c>
      <c r="BQ66">
        <v>2</v>
      </c>
      <c r="BR66">
        <v>3</v>
      </c>
      <c r="BS66">
        <v>1</v>
      </c>
      <c r="BT66">
        <v>2</v>
      </c>
      <c r="BU66">
        <v>3</v>
      </c>
      <c r="BV66">
        <f aca="true" t="shared" si="8" ref="BV66:BV72">CC66-CB66</f>
        <v>82</v>
      </c>
      <c r="BW66">
        <f t="shared" si="5"/>
        <v>6724</v>
      </c>
      <c r="BX66">
        <v>0</v>
      </c>
      <c r="BY66">
        <v>0</v>
      </c>
      <c r="BZ66">
        <v>0</v>
      </c>
      <c r="CA66">
        <v>1</v>
      </c>
      <c r="CB66" s="8">
        <v>40053</v>
      </c>
      <c r="CC66" s="8">
        <v>40135</v>
      </c>
      <c r="CD66" s="5" t="s">
        <v>264</v>
      </c>
      <c r="CE66">
        <v>36</v>
      </c>
      <c r="CF66" s="9" t="s">
        <v>265</v>
      </c>
      <c r="CG66">
        <v>0</v>
      </c>
      <c r="CH66">
        <v>0.07</v>
      </c>
      <c r="CI66">
        <v>0.07</v>
      </c>
      <c r="CJ66">
        <v>0</v>
      </c>
      <c r="CK66" s="19">
        <v>0</v>
      </c>
      <c r="CL66" s="25">
        <v>0</v>
      </c>
      <c r="CM66" s="19">
        <v>0</v>
      </c>
      <c r="CN66" s="19">
        <v>0</v>
      </c>
      <c r="CO66" s="19">
        <v>0</v>
      </c>
      <c r="CP66" s="19">
        <v>0</v>
      </c>
      <c r="CQ66" s="19">
        <v>0</v>
      </c>
      <c r="CR66" s="19">
        <v>0</v>
      </c>
      <c r="CS66" s="19">
        <v>0</v>
      </c>
      <c r="CT66" s="19">
        <v>0</v>
      </c>
      <c r="CU66">
        <v>46646</v>
      </c>
      <c r="CV66">
        <v>79631</v>
      </c>
      <c r="CW66">
        <f t="shared" si="2"/>
        <v>126277</v>
      </c>
      <c r="CX66">
        <v>0</v>
      </c>
      <c r="CY66">
        <v>1</v>
      </c>
    </row>
    <row r="67" spans="1:103" ht="15">
      <c r="A67" s="10">
        <v>65</v>
      </c>
      <c r="B67" t="s">
        <v>137</v>
      </c>
      <c r="C67" t="s">
        <v>138</v>
      </c>
      <c r="D67" t="s">
        <v>5</v>
      </c>
      <c r="E67" t="s">
        <v>5</v>
      </c>
      <c r="F67">
        <v>0</v>
      </c>
      <c r="G67">
        <v>1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1</v>
      </c>
      <c r="AF67">
        <v>0</v>
      </c>
      <c r="AG67">
        <v>0</v>
      </c>
      <c r="AH67">
        <v>0</v>
      </c>
      <c r="AI67">
        <v>30</v>
      </c>
      <c r="AJ67">
        <v>12</v>
      </c>
      <c r="AK67">
        <v>12</v>
      </c>
      <c r="AL67">
        <v>6</v>
      </c>
      <c r="AM67">
        <v>4</v>
      </c>
      <c r="AN67">
        <v>2</v>
      </c>
      <c r="AO67">
        <v>3</v>
      </c>
      <c r="AP67">
        <v>3</v>
      </c>
      <c r="AQ67">
        <v>4</v>
      </c>
      <c r="AR67">
        <v>5</v>
      </c>
      <c r="AS67">
        <v>4</v>
      </c>
      <c r="AT67">
        <v>4</v>
      </c>
      <c r="AU67">
        <v>4</v>
      </c>
      <c r="AV67">
        <v>3</v>
      </c>
      <c r="AW67">
        <v>3</v>
      </c>
      <c r="AX67">
        <v>4</v>
      </c>
      <c r="AY67">
        <v>3</v>
      </c>
      <c r="AZ67">
        <v>2</v>
      </c>
      <c r="BA67">
        <v>3</v>
      </c>
      <c r="BB67">
        <v>2</v>
      </c>
      <c r="BC67">
        <v>3</v>
      </c>
      <c r="BD67">
        <v>1</v>
      </c>
      <c r="BE67">
        <v>3</v>
      </c>
      <c r="BF67">
        <v>2</v>
      </c>
      <c r="BG67">
        <v>3</v>
      </c>
      <c r="BH67">
        <v>4</v>
      </c>
      <c r="BI67">
        <v>3</v>
      </c>
      <c r="BJ67">
        <v>3</v>
      </c>
      <c r="BK67">
        <v>2</v>
      </c>
      <c r="BL67">
        <v>4</v>
      </c>
      <c r="BM67">
        <v>3</v>
      </c>
      <c r="BN67">
        <v>3</v>
      </c>
      <c r="BO67">
        <v>3</v>
      </c>
      <c r="BP67">
        <v>5</v>
      </c>
      <c r="BQ67">
        <v>0</v>
      </c>
      <c r="BR67">
        <v>1</v>
      </c>
      <c r="BS67">
        <v>2</v>
      </c>
      <c r="BT67">
        <v>3</v>
      </c>
      <c r="BU67">
        <v>5</v>
      </c>
      <c r="BV67">
        <f t="shared" si="8"/>
        <v>33</v>
      </c>
      <c r="BW67">
        <f aca="true" t="shared" si="9" ref="BW67:BW91">BV67*BV67</f>
        <v>1089</v>
      </c>
      <c r="BX67">
        <v>0</v>
      </c>
      <c r="BY67">
        <v>0</v>
      </c>
      <c r="BZ67">
        <v>0</v>
      </c>
      <c r="CA67">
        <v>1</v>
      </c>
      <c r="CB67" s="8" t="s">
        <v>266</v>
      </c>
      <c r="CC67" s="8">
        <v>40133</v>
      </c>
      <c r="CD67" s="5" t="s">
        <v>267</v>
      </c>
      <c r="CE67">
        <v>1206</v>
      </c>
      <c r="CF67" s="9" t="s">
        <v>268</v>
      </c>
      <c r="CG67">
        <v>0</v>
      </c>
      <c r="CH67">
        <v>-1.21</v>
      </c>
      <c r="CI67">
        <v>-1.21</v>
      </c>
      <c r="CJ67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1</v>
      </c>
      <c r="CQ67" s="19">
        <v>0</v>
      </c>
      <c r="CR67" s="19">
        <v>1</v>
      </c>
      <c r="CS67" s="19">
        <v>1</v>
      </c>
      <c r="CT67" s="19">
        <v>0</v>
      </c>
      <c r="CU67">
        <v>77287</v>
      </c>
      <c r="CV67">
        <v>29499</v>
      </c>
      <c r="CW67">
        <f t="shared" si="2"/>
        <v>106786</v>
      </c>
      <c r="CX67">
        <v>1</v>
      </c>
      <c r="CY67">
        <v>0</v>
      </c>
    </row>
    <row r="68" spans="1:103" ht="15">
      <c r="A68" s="10">
        <v>66</v>
      </c>
      <c r="B68" t="s">
        <v>139</v>
      </c>
      <c r="C68" t="s">
        <v>140</v>
      </c>
      <c r="D68" t="s">
        <v>39</v>
      </c>
      <c r="E68" t="s">
        <v>341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28</v>
      </c>
      <c r="AJ68">
        <v>14</v>
      </c>
      <c r="AK68">
        <v>12</v>
      </c>
      <c r="AL68">
        <v>2</v>
      </c>
      <c r="AM68">
        <v>3</v>
      </c>
      <c r="AN68">
        <v>4</v>
      </c>
      <c r="AO68">
        <v>3</v>
      </c>
      <c r="AP68">
        <v>4</v>
      </c>
      <c r="AQ68">
        <v>3</v>
      </c>
      <c r="AR68">
        <v>4</v>
      </c>
      <c r="AS68">
        <v>2</v>
      </c>
      <c r="AT68">
        <v>4</v>
      </c>
      <c r="AU68">
        <v>2</v>
      </c>
      <c r="AV68">
        <v>3</v>
      </c>
      <c r="AW68">
        <v>3</v>
      </c>
      <c r="AX68">
        <v>5</v>
      </c>
      <c r="AY68">
        <v>4</v>
      </c>
      <c r="AZ68">
        <v>1</v>
      </c>
      <c r="BA68">
        <v>2</v>
      </c>
      <c r="BB68">
        <v>3</v>
      </c>
      <c r="BC68">
        <v>4</v>
      </c>
      <c r="BD68">
        <v>3</v>
      </c>
      <c r="BE68">
        <v>2</v>
      </c>
      <c r="BF68">
        <v>3</v>
      </c>
      <c r="BG68">
        <v>3</v>
      </c>
      <c r="BH68">
        <v>3</v>
      </c>
      <c r="BI68">
        <v>4</v>
      </c>
      <c r="BJ68">
        <v>3</v>
      </c>
      <c r="BK68">
        <v>4</v>
      </c>
      <c r="BL68">
        <v>4</v>
      </c>
      <c r="BM68">
        <v>2</v>
      </c>
      <c r="BN68">
        <v>0</v>
      </c>
      <c r="BO68">
        <v>2</v>
      </c>
      <c r="BP68">
        <v>1</v>
      </c>
      <c r="BQ68">
        <v>1</v>
      </c>
      <c r="BR68">
        <v>1</v>
      </c>
      <c r="BS68">
        <v>0</v>
      </c>
      <c r="BT68">
        <v>0</v>
      </c>
      <c r="BU68">
        <v>0</v>
      </c>
      <c r="BV68">
        <f t="shared" si="8"/>
        <v>77</v>
      </c>
      <c r="BW68">
        <f t="shared" si="9"/>
        <v>5929</v>
      </c>
      <c r="BX68">
        <v>1</v>
      </c>
      <c r="BY68">
        <v>0</v>
      </c>
      <c r="BZ68">
        <v>0</v>
      </c>
      <c r="CA68">
        <v>1</v>
      </c>
      <c r="CB68" s="8">
        <v>39913</v>
      </c>
      <c r="CC68" s="8">
        <v>39990</v>
      </c>
      <c r="CD68" s="5" t="s">
        <v>269</v>
      </c>
      <c r="CE68" s="9" t="s">
        <v>270</v>
      </c>
      <c r="CF68" s="9" t="s">
        <v>271</v>
      </c>
      <c r="CG68">
        <v>0</v>
      </c>
      <c r="CH68">
        <v>-1.32</v>
      </c>
      <c r="CI68">
        <v>-1.32</v>
      </c>
      <c r="CJ68">
        <v>0</v>
      </c>
      <c r="CK68" s="19">
        <v>0</v>
      </c>
      <c r="CL68" s="25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1</v>
      </c>
      <c r="CS68" s="19">
        <v>0</v>
      </c>
      <c r="CT68" s="19">
        <v>0</v>
      </c>
      <c r="CU68">
        <v>12206</v>
      </c>
      <c r="CW68">
        <f aca="true" t="shared" si="10" ref="CW68:CW113">CU68+CV68</f>
        <v>12206</v>
      </c>
      <c r="CX68">
        <v>0</v>
      </c>
      <c r="CY68">
        <v>0</v>
      </c>
    </row>
    <row r="69" spans="1:103" ht="15">
      <c r="A69" s="10">
        <v>67</v>
      </c>
      <c r="B69" t="s">
        <v>141</v>
      </c>
      <c r="C69" t="s">
        <v>142</v>
      </c>
      <c r="D69" t="s">
        <v>39</v>
      </c>
      <c r="E69" t="s">
        <v>330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1</v>
      </c>
      <c r="AI69">
        <v>26</v>
      </c>
      <c r="AJ69">
        <v>11</v>
      </c>
      <c r="AK69">
        <v>8</v>
      </c>
      <c r="AL69">
        <v>7</v>
      </c>
      <c r="AM69">
        <v>4</v>
      </c>
      <c r="AN69">
        <v>2</v>
      </c>
      <c r="AO69">
        <v>3</v>
      </c>
      <c r="AP69">
        <v>2</v>
      </c>
      <c r="AQ69">
        <v>2</v>
      </c>
      <c r="AR69">
        <v>1</v>
      </c>
      <c r="AS69">
        <v>2</v>
      </c>
      <c r="AT69">
        <v>3</v>
      </c>
      <c r="AU69">
        <v>2</v>
      </c>
      <c r="AV69">
        <v>1</v>
      </c>
      <c r="AW69">
        <v>2</v>
      </c>
      <c r="AX69">
        <v>3</v>
      </c>
      <c r="AY69">
        <v>2</v>
      </c>
      <c r="AZ69">
        <v>2</v>
      </c>
      <c r="BA69">
        <v>1</v>
      </c>
      <c r="BB69">
        <v>2</v>
      </c>
      <c r="BC69">
        <v>2</v>
      </c>
      <c r="BD69">
        <v>1</v>
      </c>
      <c r="BE69">
        <v>1</v>
      </c>
      <c r="BF69">
        <v>2</v>
      </c>
      <c r="BG69">
        <v>2</v>
      </c>
      <c r="BH69">
        <v>2</v>
      </c>
      <c r="BI69">
        <v>3</v>
      </c>
      <c r="BJ69">
        <v>2</v>
      </c>
      <c r="BK69">
        <v>2</v>
      </c>
      <c r="BL69">
        <v>2</v>
      </c>
      <c r="BM69">
        <v>0</v>
      </c>
      <c r="BN69">
        <v>0</v>
      </c>
      <c r="BO69">
        <v>4</v>
      </c>
      <c r="BP69">
        <v>0</v>
      </c>
      <c r="BQ69">
        <v>4</v>
      </c>
      <c r="BR69">
        <v>0</v>
      </c>
      <c r="BS69">
        <v>2</v>
      </c>
      <c r="BT69">
        <v>1</v>
      </c>
      <c r="BU69">
        <v>3</v>
      </c>
      <c r="BV69">
        <f t="shared" si="8"/>
        <v>16</v>
      </c>
      <c r="BW69">
        <f t="shared" si="9"/>
        <v>256</v>
      </c>
      <c r="BX69">
        <v>1</v>
      </c>
      <c r="BY69">
        <v>0</v>
      </c>
      <c r="BZ69">
        <v>0</v>
      </c>
      <c r="CA69">
        <v>1</v>
      </c>
      <c r="CB69" s="8">
        <v>39918</v>
      </c>
      <c r="CC69" s="8">
        <v>39934</v>
      </c>
      <c r="CD69" s="5">
        <v>39945</v>
      </c>
      <c r="CE69">
        <v>117</v>
      </c>
      <c r="CF69" s="9" t="s">
        <v>272</v>
      </c>
      <c r="CG69">
        <v>0</v>
      </c>
      <c r="CH69">
        <v>-1.32</v>
      </c>
      <c r="CI69">
        <v>-1.32</v>
      </c>
      <c r="CJ69">
        <v>0</v>
      </c>
      <c r="CW69">
        <f t="shared" si="10"/>
        <v>0</v>
      </c>
      <c r="CX69">
        <v>0</v>
      </c>
      <c r="CY69">
        <v>1</v>
      </c>
    </row>
    <row r="70" spans="1:103" ht="15">
      <c r="A70" s="10">
        <v>68</v>
      </c>
      <c r="B70" t="s">
        <v>143</v>
      </c>
      <c r="C70" t="s">
        <v>144</v>
      </c>
      <c r="D70" t="s">
        <v>3</v>
      </c>
      <c r="E70" t="s">
        <v>318</v>
      </c>
      <c r="F70">
        <v>0</v>
      </c>
      <c r="G70">
        <v>1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1</v>
      </c>
      <c r="AG70">
        <v>0</v>
      </c>
      <c r="AH70">
        <v>0</v>
      </c>
      <c r="AI70">
        <v>26</v>
      </c>
      <c r="AJ70">
        <v>10</v>
      </c>
      <c r="AK70">
        <v>7</v>
      </c>
      <c r="AL70">
        <v>9</v>
      </c>
      <c r="AM70">
        <v>5</v>
      </c>
      <c r="AN70">
        <v>1</v>
      </c>
      <c r="AO70">
        <v>1</v>
      </c>
      <c r="AP70">
        <v>3</v>
      </c>
      <c r="AQ70">
        <v>3</v>
      </c>
      <c r="AR70">
        <v>4</v>
      </c>
      <c r="AS70">
        <v>4</v>
      </c>
      <c r="AT70">
        <v>1</v>
      </c>
      <c r="AU70">
        <v>2</v>
      </c>
      <c r="AV70">
        <v>2</v>
      </c>
      <c r="AW70">
        <v>0</v>
      </c>
      <c r="AX70">
        <v>0</v>
      </c>
      <c r="AY70">
        <v>0</v>
      </c>
      <c r="AZ70">
        <v>1</v>
      </c>
      <c r="BA70">
        <v>0</v>
      </c>
      <c r="BB70">
        <v>2</v>
      </c>
      <c r="BC70">
        <v>2</v>
      </c>
      <c r="BD70">
        <v>2</v>
      </c>
      <c r="BE70">
        <v>2</v>
      </c>
      <c r="BF70">
        <v>2</v>
      </c>
      <c r="BG70">
        <v>2</v>
      </c>
      <c r="BH70">
        <v>4</v>
      </c>
      <c r="BI70">
        <v>3</v>
      </c>
      <c r="BJ70">
        <v>0</v>
      </c>
      <c r="BK70">
        <v>0</v>
      </c>
      <c r="BL70">
        <v>2</v>
      </c>
      <c r="BM70">
        <v>2</v>
      </c>
      <c r="BN70">
        <v>1</v>
      </c>
      <c r="BO70">
        <v>2</v>
      </c>
      <c r="BP70">
        <v>1</v>
      </c>
      <c r="BQ70">
        <v>3</v>
      </c>
      <c r="BR70">
        <v>3</v>
      </c>
      <c r="BS70">
        <v>1</v>
      </c>
      <c r="BT70">
        <v>2</v>
      </c>
      <c r="BU70">
        <v>3</v>
      </c>
      <c r="BV70">
        <f t="shared" si="8"/>
        <v>21</v>
      </c>
      <c r="BW70">
        <f t="shared" si="9"/>
        <v>441</v>
      </c>
      <c r="BX70">
        <v>1</v>
      </c>
      <c r="BY70">
        <v>0</v>
      </c>
      <c r="BZ70">
        <v>0</v>
      </c>
      <c r="CA70">
        <v>1</v>
      </c>
      <c r="CB70" s="8">
        <v>39987</v>
      </c>
      <c r="CC70" s="8">
        <v>40008</v>
      </c>
      <c r="CD70" s="5" t="s">
        <v>273</v>
      </c>
      <c r="CE70" s="9" t="s">
        <v>441</v>
      </c>
      <c r="CF70" s="9" t="s">
        <v>436</v>
      </c>
      <c r="CG70">
        <v>0</v>
      </c>
      <c r="CH70">
        <v>0.07</v>
      </c>
      <c r="CI70">
        <v>0.07</v>
      </c>
      <c r="CJ70">
        <v>0</v>
      </c>
      <c r="CK70" s="19">
        <v>0</v>
      </c>
      <c r="CL70" s="19">
        <v>0</v>
      </c>
      <c r="CM70" s="19">
        <v>0</v>
      </c>
      <c r="CN70" s="19">
        <v>0</v>
      </c>
      <c r="CO70" s="19">
        <v>1</v>
      </c>
      <c r="CP70" s="19">
        <v>1</v>
      </c>
      <c r="CQ70" s="19">
        <v>0</v>
      </c>
      <c r="CR70" s="19">
        <v>0</v>
      </c>
      <c r="CS70" s="19">
        <v>0</v>
      </c>
      <c r="CT70" s="19">
        <v>1</v>
      </c>
      <c r="CU70">
        <v>91996</v>
      </c>
      <c r="CV70">
        <v>78998</v>
      </c>
      <c r="CW70">
        <f t="shared" si="10"/>
        <v>170994</v>
      </c>
      <c r="CX70">
        <v>0</v>
      </c>
      <c r="CY70">
        <v>0</v>
      </c>
    </row>
    <row r="71" spans="1:103" ht="15">
      <c r="A71" s="10">
        <v>69</v>
      </c>
      <c r="B71" t="s">
        <v>145</v>
      </c>
      <c r="C71" t="s">
        <v>146</v>
      </c>
      <c r="D71" t="s">
        <v>39</v>
      </c>
      <c r="E71" t="s">
        <v>330</v>
      </c>
      <c r="F71">
        <v>0</v>
      </c>
      <c r="G71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1</v>
      </c>
      <c r="AI71">
        <v>25</v>
      </c>
      <c r="AJ71">
        <v>13</v>
      </c>
      <c r="AK71">
        <v>7</v>
      </c>
      <c r="AL71">
        <v>5</v>
      </c>
      <c r="AM71">
        <v>5</v>
      </c>
      <c r="AN71">
        <v>2</v>
      </c>
      <c r="AO71">
        <v>3</v>
      </c>
      <c r="AP71">
        <v>3</v>
      </c>
      <c r="AQ71">
        <v>3</v>
      </c>
      <c r="AR71">
        <v>4</v>
      </c>
      <c r="AS71">
        <v>3</v>
      </c>
      <c r="AT71">
        <v>3</v>
      </c>
      <c r="AU71">
        <v>3</v>
      </c>
      <c r="AV71">
        <v>3</v>
      </c>
      <c r="AW71">
        <v>1</v>
      </c>
      <c r="AX71">
        <v>1</v>
      </c>
      <c r="AY71">
        <v>1</v>
      </c>
      <c r="AZ71">
        <v>0</v>
      </c>
      <c r="BA71">
        <v>0</v>
      </c>
      <c r="BB71">
        <v>1</v>
      </c>
      <c r="BC71">
        <v>2</v>
      </c>
      <c r="BD71">
        <v>1</v>
      </c>
      <c r="BE71">
        <v>0</v>
      </c>
      <c r="BF71">
        <v>2</v>
      </c>
      <c r="BG71">
        <v>2</v>
      </c>
      <c r="BH71">
        <v>2</v>
      </c>
      <c r="BI71">
        <v>4</v>
      </c>
      <c r="BJ71">
        <v>0</v>
      </c>
      <c r="BK71">
        <v>1</v>
      </c>
      <c r="BL71">
        <v>2</v>
      </c>
      <c r="BM71">
        <v>0</v>
      </c>
      <c r="BN71">
        <v>2</v>
      </c>
      <c r="BO71">
        <v>3</v>
      </c>
      <c r="BP71">
        <v>1</v>
      </c>
      <c r="BQ71">
        <v>2</v>
      </c>
      <c r="BR71">
        <v>1</v>
      </c>
      <c r="BS71">
        <v>1</v>
      </c>
      <c r="BT71">
        <v>1</v>
      </c>
      <c r="BU71">
        <v>2</v>
      </c>
      <c r="BV71">
        <f t="shared" si="8"/>
        <v>5</v>
      </c>
      <c r="BW71">
        <f t="shared" si="9"/>
        <v>25</v>
      </c>
      <c r="BX71">
        <v>0</v>
      </c>
      <c r="BY71">
        <v>0</v>
      </c>
      <c r="BZ71">
        <v>0</v>
      </c>
      <c r="CA71">
        <v>1</v>
      </c>
      <c r="CB71" s="8">
        <v>40171</v>
      </c>
      <c r="CC71" s="8">
        <v>40176</v>
      </c>
      <c r="CD71" s="5" t="s">
        <v>274</v>
      </c>
      <c r="CE71">
        <v>1993</v>
      </c>
      <c r="CF71" s="9" t="s">
        <v>426</v>
      </c>
      <c r="CG71">
        <v>0</v>
      </c>
      <c r="CH71">
        <v>-1.32</v>
      </c>
      <c r="CI71">
        <v>-1.32</v>
      </c>
      <c r="CJ71">
        <v>0</v>
      </c>
      <c r="CW71">
        <f t="shared" si="10"/>
        <v>0</v>
      </c>
      <c r="CX71">
        <v>0</v>
      </c>
      <c r="CY71">
        <v>1</v>
      </c>
    </row>
    <row r="72" spans="1:103" ht="15">
      <c r="A72" s="10">
        <v>70</v>
      </c>
      <c r="B72" t="s">
        <v>147</v>
      </c>
      <c r="C72" t="s">
        <v>148</v>
      </c>
      <c r="D72" t="s">
        <v>39</v>
      </c>
      <c r="E72" t="s">
        <v>330</v>
      </c>
      <c r="F72">
        <v>0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1</v>
      </c>
      <c r="AI72">
        <v>25</v>
      </c>
      <c r="AJ72">
        <v>11</v>
      </c>
      <c r="AK72">
        <v>8</v>
      </c>
      <c r="AL72">
        <v>6</v>
      </c>
      <c r="AM72">
        <v>4</v>
      </c>
      <c r="AN72">
        <v>2</v>
      </c>
      <c r="AO72">
        <v>3</v>
      </c>
      <c r="AP72">
        <v>2</v>
      </c>
      <c r="AQ72">
        <v>1</v>
      </c>
      <c r="AR72">
        <v>2</v>
      </c>
      <c r="AS72">
        <v>1</v>
      </c>
      <c r="AT72">
        <v>1</v>
      </c>
      <c r="AU72">
        <v>1</v>
      </c>
      <c r="AV72">
        <v>0</v>
      </c>
      <c r="AW72">
        <v>2</v>
      </c>
      <c r="AX72">
        <v>3</v>
      </c>
      <c r="AY72">
        <v>1</v>
      </c>
      <c r="AZ72">
        <v>3</v>
      </c>
      <c r="BA72">
        <v>0</v>
      </c>
      <c r="BB72">
        <v>3</v>
      </c>
      <c r="BC72">
        <v>4</v>
      </c>
      <c r="BD72">
        <v>2</v>
      </c>
      <c r="BE72">
        <v>2</v>
      </c>
      <c r="BF72">
        <v>2</v>
      </c>
      <c r="BG72">
        <v>2</v>
      </c>
      <c r="BH72">
        <v>3</v>
      </c>
      <c r="BI72">
        <v>3</v>
      </c>
      <c r="BJ72">
        <v>2</v>
      </c>
      <c r="BK72">
        <v>3</v>
      </c>
      <c r="BL72">
        <v>1</v>
      </c>
      <c r="BM72">
        <v>0</v>
      </c>
      <c r="BN72">
        <v>0</v>
      </c>
      <c r="BO72">
        <v>4</v>
      </c>
      <c r="BP72">
        <v>2</v>
      </c>
      <c r="BQ72">
        <v>4</v>
      </c>
      <c r="BR72">
        <v>0</v>
      </c>
      <c r="BS72">
        <v>1</v>
      </c>
      <c r="BT72">
        <v>1</v>
      </c>
      <c r="BU72">
        <v>2</v>
      </c>
      <c r="BV72">
        <f t="shared" si="8"/>
        <v>51</v>
      </c>
      <c r="BW72">
        <f t="shared" si="9"/>
        <v>2601</v>
      </c>
      <c r="BX72">
        <v>1</v>
      </c>
      <c r="BY72">
        <v>0</v>
      </c>
      <c r="BZ72">
        <v>0</v>
      </c>
      <c r="CA72">
        <v>1</v>
      </c>
      <c r="CB72" s="8">
        <v>39973</v>
      </c>
      <c r="CC72" s="8">
        <v>40024</v>
      </c>
      <c r="CD72" s="5" t="s">
        <v>275</v>
      </c>
      <c r="CE72">
        <v>59</v>
      </c>
      <c r="CF72" s="9" t="s">
        <v>276</v>
      </c>
      <c r="CG72">
        <v>0</v>
      </c>
      <c r="CH72">
        <v>-1.32</v>
      </c>
      <c r="CI72">
        <v>-1.32</v>
      </c>
      <c r="CJ72">
        <v>0</v>
      </c>
      <c r="CW72">
        <f t="shared" si="10"/>
        <v>0</v>
      </c>
      <c r="CX72">
        <v>0</v>
      </c>
      <c r="CY72">
        <v>1</v>
      </c>
    </row>
    <row r="73" spans="1:103" ht="15">
      <c r="A73" s="10">
        <v>71</v>
      </c>
      <c r="B73" t="s">
        <v>149</v>
      </c>
      <c r="C73" t="s">
        <v>150</v>
      </c>
      <c r="D73" t="s">
        <v>39</v>
      </c>
      <c r="E73" t="s">
        <v>330</v>
      </c>
      <c r="F73">
        <v>0</v>
      </c>
      <c r="G73">
        <v>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1</v>
      </c>
      <c r="AH73">
        <v>1</v>
      </c>
      <c r="AI73">
        <v>25</v>
      </c>
      <c r="AJ73">
        <v>15</v>
      </c>
      <c r="AK73">
        <v>5</v>
      </c>
      <c r="AL73">
        <v>5</v>
      </c>
      <c r="AM73">
        <v>4</v>
      </c>
      <c r="AN73">
        <v>5</v>
      </c>
      <c r="AO73">
        <v>3</v>
      </c>
      <c r="AP73">
        <v>3</v>
      </c>
      <c r="AQ73">
        <v>1</v>
      </c>
      <c r="AR73">
        <v>1</v>
      </c>
      <c r="AS73">
        <v>1</v>
      </c>
      <c r="AT73">
        <v>0</v>
      </c>
      <c r="AU73">
        <v>0</v>
      </c>
      <c r="AV73">
        <v>1</v>
      </c>
      <c r="AW73">
        <v>2</v>
      </c>
      <c r="AX73">
        <v>3</v>
      </c>
      <c r="AY73">
        <v>2</v>
      </c>
      <c r="AZ73">
        <v>2</v>
      </c>
      <c r="BA73">
        <v>0</v>
      </c>
      <c r="BB73">
        <v>1</v>
      </c>
      <c r="BC73">
        <v>2</v>
      </c>
      <c r="BD73">
        <v>1</v>
      </c>
      <c r="BE73">
        <v>0</v>
      </c>
      <c r="BF73">
        <v>1</v>
      </c>
      <c r="BG73">
        <v>1</v>
      </c>
      <c r="BH73">
        <v>2</v>
      </c>
      <c r="BI73">
        <v>3</v>
      </c>
      <c r="BJ73">
        <v>2</v>
      </c>
      <c r="BK73">
        <v>0</v>
      </c>
      <c r="BL73">
        <v>1</v>
      </c>
      <c r="BM73">
        <v>0</v>
      </c>
      <c r="BN73">
        <v>0</v>
      </c>
      <c r="BO73">
        <v>4</v>
      </c>
      <c r="BP73">
        <v>1</v>
      </c>
      <c r="BQ73">
        <v>3</v>
      </c>
      <c r="BR73">
        <v>0</v>
      </c>
      <c r="BS73">
        <v>1</v>
      </c>
      <c r="BT73">
        <v>1</v>
      </c>
      <c r="BU73">
        <v>2</v>
      </c>
      <c r="BV73">
        <v>34</v>
      </c>
      <c r="BW73">
        <f t="shared" si="9"/>
        <v>1156</v>
      </c>
      <c r="BX73">
        <v>1</v>
      </c>
      <c r="BY73">
        <v>0</v>
      </c>
      <c r="BZ73">
        <v>0</v>
      </c>
      <c r="CA73">
        <v>1</v>
      </c>
      <c r="CB73" s="8" t="s">
        <v>277</v>
      </c>
      <c r="CC73" s="8" t="s">
        <v>278</v>
      </c>
      <c r="CD73" s="5" t="s">
        <v>279</v>
      </c>
      <c r="CE73">
        <v>104</v>
      </c>
      <c r="CF73" s="9" t="s">
        <v>280</v>
      </c>
      <c r="CG73">
        <v>0</v>
      </c>
      <c r="CH73">
        <v>-1.32</v>
      </c>
      <c r="CI73">
        <v>-1.32</v>
      </c>
      <c r="CJ73">
        <v>0</v>
      </c>
      <c r="CW73">
        <f t="shared" si="10"/>
        <v>0</v>
      </c>
      <c r="CX73">
        <v>0</v>
      </c>
      <c r="CY73">
        <v>1</v>
      </c>
    </row>
    <row r="74" spans="1:103" ht="15">
      <c r="A74" s="10">
        <v>72</v>
      </c>
      <c r="B74" t="s">
        <v>151</v>
      </c>
      <c r="C74" t="s">
        <v>152</v>
      </c>
      <c r="D74" t="s">
        <v>39</v>
      </c>
      <c r="E74" t="s">
        <v>330</v>
      </c>
      <c r="F74">
        <v>0</v>
      </c>
      <c r="G74">
        <v>1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1</v>
      </c>
      <c r="AH74">
        <v>1</v>
      </c>
      <c r="AI74">
        <v>24</v>
      </c>
      <c r="AJ74">
        <v>14</v>
      </c>
      <c r="AK74">
        <v>5</v>
      </c>
      <c r="AL74">
        <v>5</v>
      </c>
      <c r="AM74">
        <v>4</v>
      </c>
      <c r="AN74">
        <v>5</v>
      </c>
      <c r="AO74">
        <v>3</v>
      </c>
      <c r="AP74">
        <v>2</v>
      </c>
      <c r="AQ74">
        <v>1</v>
      </c>
      <c r="AR74">
        <v>2</v>
      </c>
      <c r="AS74">
        <v>1</v>
      </c>
      <c r="AT74">
        <v>1</v>
      </c>
      <c r="AU74">
        <v>0</v>
      </c>
      <c r="AV74">
        <v>0</v>
      </c>
      <c r="AW74">
        <v>1</v>
      </c>
      <c r="AX74">
        <v>1</v>
      </c>
      <c r="AY74">
        <v>1</v>
      </c>
      <c r="AZ74">
        <v>0</v>
      </c>
      <c r="BA74">
        <v>0</v>
      </c>
      <c r="BB74">
        <v>1</v>
      </c>
      <c r="BC74">
        <v>1</v>
      </c>
      <c r="BD74">
        <v>0</v>
      </c>
      <c r="BE74">
        <v>0</v>
      </c>
      <c r="BF74">
        <v>2</v>
      </c>
      <c r="BG74">
        <v>2</v>
      </c>
      <c r="BH74">
        <v>4</v>
      </c>
      <c r="BI74">
        <v>3</v>
      </c>
      <c r="BJ74">
        <v>2</v>
      </c>
      <c r="BK74">
        <v>2</v>
      </c>
      <c r="BL74">
        <v>1</v>
      </c>
      <c r="BM74">
        <v>0</v>
      </c>
      <c r="BN74">
        <v>0</v>
      </c>
      <c r="BO74">
        <v>4</v>
      </c>
      <c r="BP74">
        <v>0</v>
      </c>
      <c r="BQ74">
        <v>3</v>
      </c>
      <c r="BR74">
        <v>0</v>
      </c>
      <c r="BS74">
        <v>1</v>
      </c>
      <c r="BT74">
        <v>1</v>
      </c>
      <c r="BU74">
        <v>2</v>
      </c>
      <c r="BV74">
        <f aca="true" t="shared" si="11" ref="BV74:BV79">CC74-CB74</f>
        <v>10</v>
      </c>
      <c r="BW74">
        <f t="shared" si="9"/>
        <v>100</v>
      </c>
      <c r="BX74">
        <v>1</v>
      </c>
      <c r="BY74">
        <v>0</v>
      </c>
      <c r="BZ74">
        <v>0</v>
      </c>
      <c r="CA74">
        <v>1</v>
      </c>
      <c r="CB74" s="8" t="s">
        <v>281</v>
      </c>
      <c r="CC74" s="8" t="s">
        <v>282</v>
      </c>
      <c r="CD74" s="5" t="s">
        <v>283</v>
      </c>
      <c r="CE74">
        <v>474</v>
      </c>
      <c r="CF74" s="9" t="s">
        <v>284</v>
      </c>
      <c r="CG74">
        <v>0</v>
      </c>
      <c r="CH74">
        <v>-1.32</v>
      </c>
      <c r="CI74">
        <v>-1.32</v>
      </c>
      <c r="CJ74">
        <v>0</v>
      </c>
      <c r="CW74">
        <f t="shared" si="10"/>
        <v>0</v>
      </c>
      <c r="CX74">
        <v>0</v>
      </c>
      <c r="CY74">
        <v>1</v>
      </c>
    </row>
    <row r="75" spans="1:103" ht="15">
      <c r="A75" s="10">
        <v>73</v>
      </c>
      <c r="B75" t="s">
        <v>153</v>
      </c>
      <c r="C75" t="s">
        <v>154</v>
      </c>
      <c r="D75" t="s">
        <v>39</v>
      </c>
      <c r="E75" t="s">
        <v>330</v>
      </c>
      <c r="F75">
        <v>0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1</v>
      </c>
      <c r="AI75">
        <v>24</v>
      </c>
      <c r="AJ75">
        <v>13</v>
      </c>
      <c r="AK75">
        <v>6</v>
      </c>
      <c r="AL75">
        <v>5</v>
      </c>
      <c r="AM75">
        <v>4</v>
      </c>
      <c r="AN75">
        <v>4</v>
      </c>
      <c r="AO75">
        <v>3</v>
      </c>
      <c r="AP75">
        <v>2</v>
      </c>
      <c r="AQ75">
        <v>1</v>
      </c>
      <c r="AR75">
        <v>1</v>
      </c>
      <c r="AS75">
        <v>2</v>
      </c>
      <c r="AT75">
        <v>0</v>
      </c>
      <c r="AU75">
        <v>0</v>
      </c>
      <c r="AV75">
        <v>1</v>
      </c>
      <c r="AW75">
        <v>1</v>
      </c>
      <c r="AX75">
        <v>1</v>
      </c>
      <c r="AY75">
        <v>1</v>
      </c>
      <c r="AZ75">
        <v>0</v>
      </c>
      <c r="BA75">
        <v>0</v>
      </c>
      <c r="BB75">
        <v>2</v>
      </c>
      <c r="BC75">
        <v>2</v>
      </c>
      <c r="BD75">
        <v>2</v>
      </c>
      <c r="BE75">
        <v>2</v>
      </c>
      <c r="BF75">
        <v>3</v>
      </c>
      <c r="BG75">
        <v>2</v>
      </c>
      <c r="BH75">
        <v>3</v>
      </c>
      <c r="BI75">
        <v>4</v>
      </c>
      <c r="BJ75">
        <v>2</v>
      </c>
      <c r="BK75">
        <v>1</v>
      </c>
      <c r="BL75">
        <v>1</v>
      </c>
      <c r="BM75">
        <v>0</v>
      </c>
      <c r="BN75">
        <v>0</v>
      </c>
      <c r="BO75">
        <v>4</v>
      </c>
      <c r="BP75">
        <v>2</v>
      </c>
      <c r="BQ75">
        <v>3</v>
      </c>
      <c r="BR75">
        <v>0</v>
      </c>
      <c r="BS75">
        <v>1</v>
      </c>
      <c r="BT75">
        <v>1</v>
      </c>
      <c r="BU75">
        <v>2</v>
      </c>
      <c r="BV75">
        <f t="shared" si="11"/>
        <v>6</v>
      </c>
      <c r="BW75">
        <f t="shared" si="9"/>
        <v>36</v>
      </c>
      <c r="BX75">
        <v>1</v>
      </c>
      <c r="BY75">
        <v>0</v>
      </c>
      <c r="BZ75">
        <v>0</v>
      </c>
      <c r="CA75">
        <v>1</v>
      </c>
      <c r="CB75" s="8">
        <v>39988</v>
      </c>
      <c r="CC75" s="8">
        <v>39994</v>
      </c>
      <c r="CD75" s="5" t="s">
        <v>285</v>
      </c>
      <c r="CE75">
        <v>1557</v>
      </c>
      <c r="CF75" s="9" t="s">
        <v>425</v>
      </c>
      <c r="CG75">
        <v>0</v>
      </c>
      <c r="CH75">
        <v>-1.32</v>
      </c>
      <c r="CI75">
        <v>-1.32</v>
      </c>
      <c r="CJ75">
        <v>0</v>
      </c>
      <c r="CW75">
        <f t="shared" si="10"/>
        <v>0</v>
      </c>
      <c r="CX75">
        <v>0</v>
      </c>
      <c r="CY75">
        <v>1</v>
      </c>
    </row>
    <row r="76" spans="1:103" ht="15">
      <c r="A76" s="10">
        <v>74</v>
      </c>
      <c r="B76" t="s">
        <v>155</v>
      </c>
      <c r="C76" t="s">
        <v>156</v>
      </c>
      <c r="D76" t="s">
        <v>157</v>
      </c>
      <c r="E76" t="s">
        <v>323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1</v>
      </c>
      <c r="AG76">
        <v>0</v>
      </c>
      <c r="AH76">
        <v>0</v>
      </c>
      <c r="AI76">
        <v>24</v>
      </c>
      <c r="AJ76">
        <v>13</v>
      </c>
      <c r="AK76">
        <v>7</v>
      </c>
      <c r="AL76">
        <v>4</v>
      </c>
      <c r="AM76">
        <v>5</v>
      </c>
      <c r="AN76">
        <v>2</v>
      </c>
      <c r="AO76">
        <v>2</v>
      </c>
      <c r="AP76">
        <v>4</v>
      </c>
      <c r="AQ76">
        <v>2</v>
      </c>
      <c r="AR76">
        <v>4</v>
      </c>
      <c r="AS76">
        <v>2</v>
      </c>
      <c r="AT76">
        <v>1</v>
      </c>
      <c r="AU76">
        <v>1</v>
      </c>
      <c r="AV76">
        <v>3</v>
      </c>
      <c r="AW76">
        <v>2</v>
      </c>
      <c r="AX76">
        <v>2</v>
      </c>
      <c r="AY76">
        <v>2</v>
      </c>
      <c r="AZ76">
        <v>2</v>
      </c>
      <c r="BA76">
        <v>0</v>
      </c>
      <c r="BB76">
        <v>1</v>
      </c>
      <c r="BC76">
        <v>1</v>
      </c>
      <c r="BD76">
        <v>1</v>
      </c>
      <c r="BE76">
        <v>0</v>
      </c>
      <c r="BF76">
        <v>2</v>
      </c>
      <c r="BG76">
        <v>2</v>
      </c>
      <c r="BH76">
        <v>2</v>
      </c>
      <c r="BI76">
        <v>4</v>
      </c>
      <c r="BJ76">
        <v>4</v>
      </c>
      <c r="BK76">
        <v>1</v>
      </c>
      <c r="BL76">
        <v>3</v>
      </c>
      <c r="BM76">
        <v>1</v>
      </c>
      <c r="BN76">
        <v>1</v>
      </c>
      <c r="BO76">
        <v>3</v>
      </c>
      <c r="BP76">
        <v>2</v>
      </c>
      <c r="BQ76">
        <v>1</v>
      </c>
      <c r="BR76">
        <v>1</v>
      </c>
      <c r="BS76">
        <v>1</v>
      </c>
      <c r="BT76">
        <v>1</v>
      </c>
      <c r="BU76">
        <v>2</v>
      </c>
      <c r="BV76">
        <f t="shared" si="11"/>
        <v>90</v>
      </c>
      <c r="BW76">
        <f t="shared" si="9"/>
        <v>8100</v>
      </c>
      <c r="BX76">
        <v>1</v>
      </c>
      <c r="BY76">
        <v>0</v>
      </c>
      <c r="BZ76">
        <v>0</v>
      </c>
      <c r="CA76">
        <v>1</v>
      </c>
      <c r="CB76" s="8">
        <v>39960</v>
      </c>
      <c r="CC76" s="8">
        <v>40050</v>
      </c>
      <c r="CD76" s="5" t="s">
        <v>286</v>
      </c>
      <c r="CE76">
        <v>372</v>
      </c>
      <c r="CF76" s="9" t="s">
        <v>427</v>
      </c>
      <c r="CG76">
        <v>0</v>
      </c>
      <c r="CH76">
        <v>-1.43</v>
      </c>
      <c r="CI76">
        <v>-1.43</v>
      </c>
      <c r="CJ76">
        <v>0</v>
      </c>
      <c r="CK76" s="19">
        <v>1</v>
      </c>
      <c r="CL76" s="19">
        <v>0</v>
      </c>
      <c r="CM76" s="19">
        <v>1</v>
      </c>
      <c r="CN76" s="19">
        <v>0</v>
      </c>
      <c r="CO76" s="19">
        <v>1</v>
      </c>
      <c r="CP76" s="19">
        <v>0</v>
      </c>
      <c r="CQ76" s="19">
        <v>0</v>
      </c>
      <c r="CR76" s="19">
        <v>1</v>
      </c>
      <c r="CS76" s="19">
        <v>0</v>
      </c>
      <c r="CT76" s="19">
        <v>1</v>
      </c>
      <c r="CU76">
        <v>156428</v>
      </c>
      <c r="CW76">
        <f t="shared" si="10"/>
        <v>156428</v>
      </c>
      <c r="CX76">
        <v>0</v>
      </c>
      <c r="CY76">
        <v>0</v>
      </c>
    </row>
    <row r="77" spans="1:103" ht="15">
      <c r="A77" s="10">
        <v>75</v>
      </c>
      <c r="B77" t="s">
        <v>158</v>
      </c>
      <c r="C77" t="s">
        <v>159</v>
      </c>
      <c r="D77" t="s">
        <v>72</v>
      </c>
      <c r="E77" t="s">
        <v>339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23</v>
      </c>
      <c r="AJ77">
        <v>9</v>
      </c>
      <c r="AK77">
        <v>5</v>
      </c>
      <c r="AL77">
        <v>9</v>
      </c>
      <c r="AM77">
        <v>5</v>
      </c>
      <c r="AN77">
        <v>0</v>
      </c>
      <c r="AO77">
        <v>2</v>
      </c>
      <c r="AP77">
        <v>2</v>
      </c>
      <c r="AQ77">
        <v>2</v>
      </c>
      <c r="AR77">
        <v>4</v>
      </c>
      <c r="AS77">
        <v>3</v>
      </c>
      <c r="AT77">
        <v>1</v>
      </c>
      <c r="AU77">
        <v>2</v>
      </c>
      <c r="AV77">
        <v>1</v>
      </c>
      <c r="AW77">
        <v>1</v>
      </c>
      <c r="AX77">
        <v>1</v>
      </c>
      <c r="AY77">
        <v>1</v>
      </c>
      <c r="AZ77">
        <v>0</v>
      </c>
      <c r="BA77">
        <v>0</v>
      </c>
      <c r="BB77">
        <v>1</v>
      </c>
      <c r="BC77">
        <v>2</v>
      </c>
      <c r="BD77">
        <v>1</v>
      </c>
      <c r="BE77">
        <v>1</v>
      </c>
      <c r="BF77">
        <v>0</v>
      </c>
      <c r="BG77">
        <v>1</v>
      </c>
      <c r="BH77">
        <v>3</v>
      </c>
      <c r="BI77">
        <v>2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1</v>
      </c>
      <c r="BP77">
        <v>1</v>
      </c>
      <c r="BQ77">
        <v>2</v>
      </c>
      <c r="BR77">
        <v>1</v>
      </c>
      <c r="BS77">
        <v>3</v>
      </c>
      <c r="BT77">
        <v>3</v>
      </c>
      <c r="BU77">
        <v>6</v>
      </c>
      <c r="BV77">
        <f t="shared" si="11"/>
        <v>7</v>
      </c>
      <c r="BW77">
        <f t="shared" si="9"/>
        <v>49</v>
      </c>
      <c r="BX77">
        <v>1</v>
      </c>
      <c r="BY77">
        <v>0</v>
      </c>
      <c r="BZ77">
        <v>0</v>
      </c>
      <c r="CA77">
        <v>1</v>
      </c>
      <c r="CB77" s="8">
        <v>40009</v>
      </c>
      <c r="CC77" s="8">
        <v>40016</v>
      </c>
      <c r="CD77" s="5" t="s">
        <v>287</v>
      </c>
      <c r="CE77">
        <v>1161</v>
      </c>
      <c r="CF77" s="9" t="s">
        <v>430</v>
      </c>
      <c r="CG77">
        <v>0</v>
      </c>
      <c r="CH77">
        <v>-1.22</v>
      </c>
      <c r="CI77">
        <v>-1.22</v>
      </c>
      <c r="CJ77">
        <v>0</v>
      </c>
      <c r="CW77">
        <f t="shared" si="10"/>
        <v>0</v>
      </c>
      <c r="CX77">
        <v>0</v>
      </c>
      <c r="CY77">
        <v>0</v>
      </c>
    </row>
    <row r="78" spans="1:103" ht="15">
      <c r="A78" s="10">
        <v>76</v>
      </c>
      <c r="B78" t="s">
        <v>160</v>
      </c>
      <c r="C78" t="s">
        <v>161</v>
      </c>
      <c r="D78" t="s">
        <v>39</v>
      </c>
      <c r="E78" t="s">
        <v>330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1</v>
      </c>
      <c r="AH78">
        <v>1</v>
      </c>
      <c r="AI78">
        <v>23</v>
      </c>
      <c r="AJ78">
        <v>11</v>
      </c>
      <c r="AK78">
        <v>6</v>
      </c>
      <c r="AL78">
        <v>6</v>
      </c>
      <c r="AM78">
        <v>4</v>
      </c>
      <c r="AN78">
        <v>3</v>
      </c>
      <c r="AO78">
        <v>2</v>
      </c>
      <c r="AP78">
        <v>2</v>
      </c>
      <c r="AQ78">
        <v>1</v>
      </c>
      <c r="AR78">
        <v>2</v>
      </c>
      <c r="AS78">
        <v>2</v>
      </c>
      <c r="AT78">
        <v>1</v>
      </c>
      <c r="AU78">
        <v>0</v>
      </c>
      <c r="AV78">
        <v>1</v>
      </c>
      <c r="AW78">
        <v>1</v>
      </c>
      <c r="AX78">
        <v>1</v>
      </c>
      <c r="AY78">
        <v>0</v>
      </c>
      <c r="AZ78">
        <v>1</v>
      </c>
      <c r="BA78">
        <v>0</v>
      </c>
      <c r="BB78">
        <v>2</v>
      </c>
      <c r="BC78">
        <v>4</v>
      </c>
      <c r="BD78">
        <v>2</v>
      </c>
      <c r="BE78">
        <v>1</v>
      </c>
      <c r="BF78">
        <v>2</v>
      </c>
      <c r="BG78">
        <v>2</v>
      </c>
      <c r="BH78">
        <v>4</v>
      </c>
      <c r="BI78">
        <v>3</v>
      </c>
      <c r="BJ78">
        <v>2</v>
      </c>
      <c r="BK78">
        <v>0</v>
      </c>
      <c r="BL78">
        <v>1</v>
      </c>
      <c r="BM78">
        <v>0</v>
      </c>
      <c r="BN78">
        <v>0</v>
      </c>
      <c r="BO78">
        <v>4</v>
      </c>
      <c r="BP78">
        <v>0</v>
      </c>
      <c r="BQ78">
        <v>3</v>
      </c>
      <c r="BR78">
        <v>1</v>
      </c>
      <c r="BS78">
        <v>1</v>
      </c>
      <c r="BT78">
        <v>1</v>
      </c>
      <c r="BU78">
        <v>2</v>
      </c>
      <c r="BV78">
        <f t="shared" si="11"/>
        <v>19</v>
      </c>
      <c r="BW78">
        <f t="shared" si="9"/>
        <v>361</v>
      </c>
      <c r="BX78">
        <v>1</v>
      </c>
      <c r="BY78">
        <v>0</v>
      </c>
      <c r="BZ78">
        <v>0</v>
      </c>
      <c r="CA78">
        <v>1</v>
      </c>
      <c r="CB78" s="8">
        <v>39975</v>
      </c>
      <c r="CC78" s="8">
        <v>39994</v>
      </c>
      <c r="CD78" s="5" t="s">
        <v>288</v>
      </c>
      <c r="CE78">
        <v>4369</v>
      </c>
      <c r="CF78" s="9" t="s">
        <v>289</v>
      </c>
      <c r="CG78">
        <v>0</v>
      </c>
      <c r="CH78">
        <v>-1.32</v>
      </c>
      <c r="CI78">
        <v>-1.32</v>
      </c>
      <c r="CJ78">
        <v>0</v>
      </c>
      <c r="CW78">
        <f t="shared" si="10"/>
        <v>0</v>
      </c>
      <c r="CX78">
        <v>0</v>
      </c>
      <c r="CY78">
        <v>1</v>
      </c>
    </row>
    <row r="79" spans="1:103" ht="15">
      <c r="A79" s="10">
        <v>77</v>
      </c>
      <c r="B79" t="s">
        <v>162</v>
      </c>
      <c r="C79" t="s">
        <v>163</v>
      </c>
      <c r="D79" t="s">
        <v>72</v>
      </c>
      <c r="E79" t="s">
        <v>339</v>
      </c>
      <c r="F79">
        <v>0</v>
      </c>
      <c r="G79">
        <v>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1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23</v>
      </c>
      <c r="AJ79">
        <v>13</v>
      </c>
      <c r="AK79">
        <v>5</v>
      </c>
      <c r="AL79">
        <v>5</v>
      </c>
      <c r="AM79">
        <v>5</v>
      </c>
      <c r="AN79">
        <v>3</v>
      </c>
      <c r="AO79">
        <v>2</v>
      </c>
      <c r="AP79">
        <v>3</v>
      </c>
      <c r="AQ79">
        <v>2</v>
      </c>
      <c r="AR79">
        <v>4</v>
      </c>
      <c r="AS79">
        <v>2</v>
      </c>
      <c r="AT79">
        <v>1</v>
      </c>
      <c r="AU79">
        <v>2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2</v>
      </c>
      <c r="BC79">
        <v>2</v>
      </c>
      <c r="BD79">
        <v>2</v>
      </c>
      <c r="BE79">
        <v>1</v>
      </c>
      <c r="BF79">
        <v>1</v>
      </c>
      <c r="BG79">
        <v>1</v>
      </c>
      <c r="BH79">
        <v>3</v>
      </c>
      <c r="BI79">
        <v>3</v>
      </c>
      <c r="BJ79">
        <v>0</v>
      </c>
      <c r="BK79">
        <v>0</v>
      </c>
      <c r="BL79">
        <v>0</v>
      </c>
      <c r="BM79">
        <v>1</v>
      </c>
      <c r="BN79">
        <v>0</v>
      </c>
      <c r="BO79">
        <v>3</v>
      </c>
      <c r="BP79">
        <v>1</v>
      </c>
      <c r="BQ79">
        <v>2</v>
      </c>
      <c r="BR79">
        <v>1</v>
      </c>
      <c r="BS79">
        <v>1</v>
      </c>
      <c r="BT79">
        <v>1</v>
      </c>
      <c r="BU79">
        <v>2</v>
      </c>
      <c r="BV79">
        <f t="shared" si="11"/>
        <v>29</v>
      </c>
      <c r="BW79">
        <f t="shared" si="9"/>
        <v>841</v>
      </c>
      <c r="BX79">
        <v>1</v>
      </c>
      <c r="BY79">
        <v>0</v>
      </c>
      <c r="BZ79">
        <v>0</v>
      </c>
      <c r="CA79">
        <v>1</v>
      </c>
      <c r="CB79" s="8">
        <v>39987</v>
      </c>
      <c r="CC79" s="8">
        <v>40016</v>
      </c>
      <c r="CD79" s="5" t="s">
        <v>287</v>
      </c>
      <c r="CE79">
        <v>60</v>
      </c>
      <c r="CF79" s="9" t="s">
        <v>290</v>
      </c>
      <c r="CG79">
        <v>0</v>
      </c>
      <c r="CH79">
        <v>-1.22</v>
      </c>
      <c r="CI79">
        <v>-1.22</v>
      </c>
      <c r="CJ79">
        <v>0</v>
      </c>
      <c r="CW79">
        <f t="shared" si="10"/>
        <v>0</v>
      </c>
      <c r="CX79">
        <v>0</v>
      </c>
      <c r="CY79">
        <v>0</v>
      </c>
    </row>
    <row r="80" spans="1:103" ht="15">
      <c r="A80" s="10">
        <v>78</v>
      </c>
      <c r="B80" t="s">
        <v>164</v>
      </c>
      <c r="C80" t="s">
        <v>165</v>
      </c>
      <c r="D80" t="s">
        <v>5</v>
      </c>
      <c r="E80" t="s">
        <v>5</v>
      </c>
      <c r="F80">
        <v>0</v>
      </c>
      <c r="G80">
        <v>1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1</v>
      </c>
      <c r="AF80">
        <v>0</v>
      </c>
      <c r="AG80">
        <v>0</v>
      </c>
      <c r="AH80">
        <v>0</v>
      </c>
      <c r="AI80">
        <v>21</v>
      </c>
      <c r="AJ80">
        <v>11</v>
      </c>
      <c r="AK80">
        <v>6</v>
      </c>
      <c r="AL80">
        <v>4</v>
      </c>
      <c r="AM80">
        <v>5</v>
      </c>
      <c r="AN80">
        <v>2</v>
      </c>
      <c r="AO80">
        <v>3</v>
      </c>
      <c r="AP80">
        <v>1</v>
      </c>
      <c r="AQ80">
        <v>2</v>
      </c>
      <c r="AR80">
        <v>1</v>
      </c>
      <c r="AS80">
        <v>2</v>
      </c>
      <c r="AT80">
        <v>2</v>
      </c>
      <c r="AU80">
        <v>2</v>
      </c>
      <c r="AV80">
        <v>2</v>
      </c>
      <c r="AW80">
        <v>1</v>
      </c>
      <c r="AX80">
        <v>0</v>
      </c>
      <c r="AY80">
        <v>0</v>
      </c>
      <c r="AZ80">
        <v>1</v>
      </c>
      <c r="BA80">
        <v>2</v>
      </c>
      <c r="BB80">
        <v>1</v>
      </c>
      <c r="BC80">
        <v>1</v>
      </c>
      <c r="BD80">
        <v>0</v>
      </c>
      <c r="BE80">
        <v>0</v>
      </c>
      <c r="BF80">
        <v>2</v>
      </c>
      <c r="BG80">
        <v>2</v>
      </c>
      <c r="BH80">
        <v>2</v>
      </c>
      <c r="BI80">
        <v>3</v>
      </c>
      <c r="BJ80">
        <v>4</v>
      </c>
      <c r="BK80">
        <v>3</v>
      </c>
      <c r="BL80">
        <v>3</v>
      </c>
      <c r="BM80">
        <v>0</v>
      </c>
      <c r="BN80">
        <v>0</v>
      </c>
      <c r="BO80">
        <v>3</v>
      </c>
      <c r="BP80">
        <v>3</v>
      </c>
      <c r="BQ80">
        <v>1</v>
      </c>
      <c r="BR80">
        <v>1</v>
      </c>
      <c r="BS80">
        <v>1</v>
      </c>
      <c r="BT80">
        <v>1</v>
      </c>
      <c r="BU80">
        <v>2</v>
      </c>
      <c r="BV80">
        <v>82</v>
      </c>
      <c r="BW80">
        <f t="shared" si="9"/>
        <v>6724</v>
      </c>
      <c r="BX80">
        <v>1</v>
      </c>
      <c r="BY80">
        <v>0</v>
      </c>
      <c r="BZ80">
        <v>0</v>
      </c>
      <c r="CA80">
        <v>1</v>
      </c>
      <c r="CB80" s="8">
        <v>39850</v>
      </c>
      <c r="CC80" s="8">
        <v>39932</v>
      </c>
      <c r="CD80" s="5" t="s">
        <v>254</v>
      </c>
      <c r="CE80">
        <v>1789</v>
      </c>
      <c r="CF80" s="9" t="s">
        <v>433</v>
      </c>
      <c r="CG80">
        <v>0</v>
      </c>
      <c r="CH80">
        <v>-1.21</v>
      </c>
      <c r="CI80">
        <v>-1.21</v>
      </c>
      <c r="CJ80">
        <v>0</v>
      </c>
      <c r="CK80" s="19">
        <v>0</v>
      </c>
      <c r="CL80" s="19">
        <v>0</v>
      </c>
      <c r="CM80" s="19">
        <v>0</v>
      </c>
      <c r="CN80" s="19">
        <v>1</v>
      </c>
      <c r="CO80" s="19">
        <v>0</v>
      </c>
      <c r="CP80" s="19">
        <v>1</v>
      </c>
      <c r="CQ80" s="19">
        <v>0</v>
      </c>
      <c r="CR80" s="19">
        <v>1</v>
      </c>
      <c r="CS80" s="19">
        <v>1</v>
      </c>
      <c r="CT80" s="19">
        <v>1</v>
      </c>
      <c r="CU80">
        <v>259171</v>
      </c>
      <c r="CV80">
        <v>314120</v>
      </c>
      <c r="CW80">
        <f t="shared" si="10"/>
        <v>573291</v>
      </c>
      <c r="CX80">
        <v>0</v>
      </c>
      <c r="CY80">
        <v>1</v>
      </c>
    </row>
    <row r="81" spans="1:103" ht="15">
      <c r="A81" s="10">
        <v>79</v>
      </c>
      <c r="B81" t="s">
        <v>166</v>
      </c>
      <c r="C81" t="s">
        <v>167</v>
      </c>
      <c r="D81" t="s">
        <v>16</v>
      </c>
      <c r="E81" t="s">
        <v>342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20</v>
      </c>
      <c r="AJ81">
        <v>11</v>
      </c>
      <c r="AK81">
        <v>6</v>
      </c>
      <c r="AL81">
        <v>3</v>
      </c>
      <c r="AM81">
        <v>5</v>
      </c>
      <c r="AN81">
        <v>1</v>
      </c>
      <c r="AO81">
        <v>1</v>
      </c>
      <c r="AP81">
        <v>4</v>
      </c>
      <c r="AQ81">
        <v>1</v>
      </c>
      <c r="AR81">
        <v>2</v>
      </c>
      <c r="AS81">
        <v>1</v>
      </c>
      <c r="AT81">
        <v>1</v>
      </c>
      <c r="AU81">
        <v>0</v>
      </c>
      <c r="AV81">
        <v>0</v>
      </c>
      <c r="AW81">
        <v>2</v>
      </c>
      <c r="AX81">
        <v>2</v>
      </c>
      <c r="AY81">
        <v>1</v>
      </c>
      <c r="AZ81">
        <v>2</v>
      </c>
      <c r="BA81">
        <v>2</v>
      </c>
      <c r="BB81">
        <v>2</v>
      </c>
      <c r="BC81">
        <v>3</v>
      </c>
      <c r="BD81">
        <v>2</v>
      </c>
      <c r="BE81">
        <v>1</v>
      </c>
      <c r="BF81">
        <v>1</v>
      </c>
      <c r="BG81">
        <v>1</v>
      </c>
      <c r="BH81">
        <v>2</v>
      </c>
      <c r="BI81">
        <v>3</v>
      </c>
      <c r="BJ81">
        <v>0</v>
      </c>
      <c r="BK81">
        <v>1</v>
      </c>
      <c r="BL81">
        <v>3</v>
      </c>
      <c r="BM81">
        <v>0</v>
      </c>
      <c r="BN81">
        <v>0</v>
      </c>
      <c r="BO81">
        <v>1</v>
      </c>
      <c r="BP81">
        <v>1</v>
      </c>
      <c r="BQ81">
        <v>1</v>
      </c>
      <c r="BR81">
        <v>1</v>
      </c>
      <c r="BS81">
        <v>0</v>
      </c>
      <c r="BT81">
        <v>1</v>
      </c>
      <c r="BU81">
        <v>1</v>
      </c>
      <c r="BV81">
        <f aca="true" t="shared" si="12" ref="BV81:BV86">CC81-CB81</f>
        <v>21</v>
      </c>
      <c r="BW81">
        <f t="shared" si="9"/>
        <v>441</v>
      </c>
      <c r="BX81">
        <v>1</v>
      </c>
      <c r="BY81">
        <v>0</v>
      </c>
      <c r="BZ81">
        <v>0</v>
      </c>
      <c r="CA81">
        <v>1</v>
      </c>
      <c r="CB81" s="8">
        <v>39875</v>
      </c>
      <c r="CC81" s="8">
        <v>39896</v>
      </c>
      <c r="CD81" s="5" t="s">
        <v>291</v>
      </c>
      <c r="CE81">
        <v>75</v>
      </c>
      <c r="CF81" s="9" t="s">
        <v>292</v>
      </c>
      <c r="CG81">
        <v>0</v>
      </c>
      <c r="CH81">
        <v>0.08</v>
      </c>
      <c r="CI81">
        <v>0.08</v>
      </c>
      <c r="CJ81">
        <v>0</v>
      </c>
      <c r="CW81">
        <f t="shared" si="10"/>
        <v>0</v>
      </c>
      <c r="CX81">
        <v>0</v>
      </c>
      <c r="CY81">
        <v>0</v>
      </c>
    </row>
    <row r="82" spans="1:103" ht="15">
      <c r="A82" s="10">
        <v>80</v>
      </c>
      <c r="B82" t="s">
        <v>168</v>
      </c>
      <c r="C82" t="s">
        <v>169</v>
      </c>
      <c r="D82" t="s">
        <v>72</v>
      </c>
      <c r="E82" t="s">
        <v>343</v>
      </c>
      <c r="F82">
        <v>0</v>
      </c>
      <c r="G82">
        <v>1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19</v>
      </c>
      <c r="AJ82">
        <v>11</v>
      </c>
      <c r="AK82">
        <v>4</v>
      </c>
      <c r="AL82">
        <v>4</v>
      </c>
      <c r="AM82">
        <v>4</v>
      </c>
      <c r="AN82">
        <v>1</v>
      </c>
      <c r="AO82">
        <v>3</v>
      </c>
      <c r="AP82">
        <v>3</v>
      </c>
      <c r="AQ82">
        <v>2</v>
      </c>
      <c r="AR82">
        <v>5</v>
      </c>
      <c r="AS82">
        <v>3</v>
      </c>
      <c r="AT82">
        <v>2</v>
      </c>
      <c r="AU82">
        <v>2</v>
      </c>
      <c r="AV82">
        <v>0</v>
      </c>
      <c r="AW82">
        <v>1</v>
      </c>
      <c r="AX82">
        <v>1</v>
      </c>
      <c r="AY82">
        <v>1</v>
      </c>
      <c r="AZ82">
        <v>0</v>
      </c>
      <c r="BA82">
        <v>0</v>
      </c>
      <c r="BB82">
        <v>0</v>
      </c>
      <c r="BC82">
        <v>1</v>
      </c>
      <c r="BD82">
        <v>0</v>
      </c>
      <c r="BE82">
        <v>0</v>
      </c>
      <c r="BF82">
        <v>0</v>
      </c>
      <c r="BG82">
        <v>1</v>
      </c>
      <c r="BH82">
        <v>1</v>
      </c>
      <c r="BI82">
        <v>4</v>
      </c>
      <c r="BJ82">
        <v>0</v>
      </c>
      <c r="BK82">
        <v>0</v>
      </c>
      <c r="BL82">
        <v>0</v>
      </c>
      <c r="BM82">
        <v>1</v>
      </c>
      <c r="BN82">
        <v>1</v>
      </c>
      <c r="BO82">
        <v>3</v>
      </c>
      <c r="BP82">
        <v>1</v>
      </c>
      <c r="BQ82">
        <v>1</v>
      </c>
      <c r="BR82">
        <v>1</v>
      </c>
      <c r="BS82">
        <v>2</v>
      </c>
      <c r="BT82">
        <v>0</v>
      </c>
      <c r="BU82">
        <v>2</v>
      </c>
      <c r="BV82">
        <f t="shared" si="12"/>
        <v>39</v>
      </c>
      <c r="BW82">
        <f t="shared" si="9"/>
        <v>1521</v>
      </c>
      <c r="BX82">
        <v>0</v>
      </c>
      <c r="BY82">
        <v>0</v>
      </c>
      <c r="BZ82">
        <v>0</v>
      </c>
      <c r="CA82">
        <v>1</v>
      </c>
      <c r="CB82" s="8">
        <v>40052</v>
      </c>
      <c r="CC82" s="8">
        <v>40091</v>
      </c>
      <c r="CD82" s="5" t="s">
        <v>293</v>
      </c>
      <c r="CE82">
        <v>346</v>
      </c>
      <c r="CF82" s="9" t="s">
        <v>431</v>
      </c>
      <c r="CG82">
        <v>0</v>
      </c>
      <c r="CH82">
        <v>-1.22</v>
      </c>
      <c r="CI82">
        <v>-1.22</v>
      </c>
      <c r="CJ82">
        <v>0</v>
      </c>
      <c r="CW82">
        <f t="shared" si="10"/>
        <v>0</v>
      </c>
      <c r="CX82">
        <v>0</v>
      </c>
      <c r="CY82">
        <v>0</v>
      </c>
    </row>
    <row r="83" spans="1:103" ht="15">
      <c r="A83" s="10">
        <v>81</v>
      </c>
      <c r="B83" t="s">
        <v>170</v>
      </c>
      <c r="C83" t="s">
        <v>171</v>
      </c>
      <c r="D83" t="s">
        <v>39</v>
      </c>
      <c r="E83" t="s">
        <v>330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1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1</v>
      </c>
      <c r="AH83">
        <v>1</v>
      </c>
      <c r="AI83">
        <v>18</v>
      </c>
      <c r="AJ83">
        <v>9</v>
      </c>
      <c r="AK83">
        <v>4</v>
      </c>
      <c r="AL83">
        <v>5</v>
      </c>
      <c r="AM83">
        <v>5</v>
      </c>
      <c r="AN83">
        <v>1</v>
      </c>
      <c r="AO83">
        <v>1</v>
      </c>
      <c r="AP83">
        <v>2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1</v>
      </c>
      <c r="AX83">
        <v>1</v>
      </c>
      <c r="AY83">
        <v>0</v>
      </c>
      <c r="AZ83">
        <v>1</v>
      </c>
      <c r="BA83">
        <v>0</v>
      </c>
      <c r="BB83">
        <v>1</v>
      </c>
      <c r="BC83">
        <v>1</v>
      </c>
      <c r="BD83">
        <v>1</v>
      </c>
      <c r="BE83">
        <v>0</v>
      </c>
      <c r="BF83">
        <v>1</v>
      </c>
      <c r="BG83">
        <v>2</v>
      </c>
      <c r="BH83">
        <v>3</v>
      </c>
      <c r="BI83">
        <v>3</v>
      </c>
      <c r="BJ83">
        <v>1</v>
      </c>
      <c r="BK83">
        <v>3</v>
      </c>
      <c r="BL83">
        <v>0</v>
      </c>
      <c r="BM83">
        <v>0</v>
      </c>
      <c r="BN83">
        <v>0</v>
      </c>
      <c r="BO83">
        <v>3</v>
      </c>
      <c r="BP83">
        <v>1</v>
      </c>
      <c r="BQ83">
        <v>3</v>
      </c>
      <c r="BR83">
        <v>0</v>
      </c>
      <c r="BS83">
        <v>1</v>
      </c>
      <c r="BT83">
        <v>1</v>
      </c>
      <c r="BU83">
        <v>2</v>
      </c>
      <c r="BV83">
        <f t="shared" si="12"/>
        <v>26</v>
      </c>
      <c r="BW83">
        <f t="shared" si="9"/>
        <v>676</v>
      </c>
      <c r="BX83">
        <v>1</v>
      </c>
      <c r="BY83">
        <v>0</v>
      </c>
      <c r="BZ83">
        <v>0</v>
      </c>
      <c r="CA83">
        <v>1</v>
      </c>
      <c r="CB83" s="8">
        <v>39897</v>
      </c>
      <c r="CC83" s="8">
        <v>39923</v>
      </c>
      <c r="CD83" s="5" t="s">
        <v>294</v>
      </c>
      <c r="CE83">
        <v>438</v>
      </c>
      <c r="CF83" s="9"/>
      <c r="CG83">
        <v>0</v>
      </c>
      <c r="CH83">
        <v>-1.32</v>
      </c>
      <c r="CI83">
        <v>-1.32</v>
      </c>
      <c r="CJ83">
        <v>0</v>
      </c>
      <c r="CW83">
        <f t="shared" si="10"/>
        <v>0</v>
      </c>
      <c r="CX83">
        <v>0</v>
      </c>
      <c r="CY83">
        <v>1</v>
      </c>
    </row>
    <row r="84" spans="1:103" ht="15">
      <c r="A84" s="10">
        <v>82</v>
      </c>
      <c r="B84" t="s">
        <v>172</v>
      </c>
      <c r="C84" t="s">
        <v>173</v>
      </c>
      <c r="D84" t="s">
        <v>8</v>
      </c>
      <c r="E84" t="s">
        <v>344</v>
      </c>
      <c r="F84">
        <v>0</v>
      </c>
      <c r="G84">
        <v>1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1</v>
      </c>
      <c r="AI84">
        <v>18</v>
      </c>
      <c r="AJ84">
        <v>10</v>
      </c>
      <c r="AK84">
        <v>3</v>
      </c>
      <c r="AL84">
        <v>5</v>
      </c>
      <c r="AM84">
        <v>4</v>
      </c>
      <c r="AN84">
        <v>1</v>
      </c>
      <c r="AO84">
        <v>2</v>
      </c>
      <c r="AP84">
        <v>3</v>
      </c>
      <c r="AQ84">
        <v>1</v>
      </c>
      <c r="AR84">
        <v>3</v>
      </c>
      <c r="AS84">
        <v>1</v>
      </c>
      <c r="AT84">
        <v>1</v>
      </c>
      <c r="AU84">
        <v>1</v>
      </c>
      <c r="AV84">
        <v>1</v>
      </c>
      <c r="AW84">
        <v>0</v>
      </c>
      <c r="AX84">
        <v>1</v>
      </c>
      <c r="AY84">
        <v>0</v>
      </c>
      <c r="AZ84">
        <v>0</v>
      </c>
      <c r="BA84">
        <v>0</v>
      </c>
      <c r="BB84">
        <v>1</v>
      </c>
      <c r="BC84">
        <v>3</v>
      </c>
      <c r="BD84">
        <v>1</v>
      </c>
      <c r="BE84">
        <v>1</v>
      </c>
      <c r="BF84">
        <v>0</v>
      </c>
      <c r="BG84">
        <v>1</v>
      </c>
      <c r="BH84">
        <v>2</v>
      </c>
      <c r="BI84">
        <v>2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2</v>
      </c>
      <c r="BP84">
        <v>1</v>
      </c>
      <c r="BQ84">
        <v>4</v>
      </c>
      <c r="BR84">
        <v>0</v>
      </c>
      <c r="BS84">
        <v>0</v>
      </c>
      <c r="BT84">
        <v>1</v>
      </c>
      <c r="BU84">
        <v>1</v>
      </c>
      <c r="BV84">
        <f t="shared" si="12"/>
        <v>86</v>
      </c>
      <c r="BW84">
        <f t="shared" si="9"/>
        <v>7396</v>
      </c>
      <c r="BX84">
        <v>0</v>
      </c>
      <c r="BY84">
        <v>0</v>
      </c>
      <c r="BZ84">
        <v>0</v>
      </c>
      <c r="CA84">
        <v>1</v>
      </c>
      <c r="CB84" s="8">
        <v>39995</v>
      </c>
      <c r="CC84" s="8">
        <v>40081</v>
      </c>
      <c r="CD84" s="5" t="s">
        <v>295</v>
      </c>
      <c r="CE84">
        <v>13</v>
      </c>
      <c r="CF84" s="9"/>
      <c r="CG84">
        <v>0</v>
      </c>
      <c r="CH84">
        <v>-1.33</v>
      </c>
      <c r="CI84">
        <v>-1.33</v>
      </c>
      <c r="CJ84">
        <v>0</v>
      </c>
      <c r="CW84">
        <f t="shared" si="10"/>
        <v>0</v>
      </c>
      <c r="CX84">
        <v>0</v>
      </c>
      <c r="CY84">
        <v>1</v>
      </c>
    </row>
    <row r="85" spans="1:103" ht="15">
      <c r="A85" s="10">
        <v>83</v>
      </c>
      <c r="B85" t="s">
        <v>174</v>
      </c>
      <c r="C85" t="s">
        <v>175</v>
      </c>
      <c r="D85" t="s">
        <v>39</v>
      </c>
      <c r="E85" t="s">
        <v>330</v>
      </c>
      <c r="F85">
        <v>0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1</v>
      </c>
      <c r="AH85">
        <v>1</v>
      </c>
      <c r="AI85">
        <v>18</v>
      </c>
      <c r="AJ85">
        <v>9</v>
      </c>
      <c r="AK85">
        <v>4</v>
      </c>
      <c r="AL85">
        <v>5</v>
      </c>
      <c r="AM85">
        <v>4</v>
      </c>
      <c r="AN85">
        <v>1</v>
      </c>
      <c r="AO85">
        <v>2</v>
      </c>
      <c r="AP85">
        <v>2</v>
      </c>
      <c r="AQ85">
        <v>1</v>
      </c>
      <c r="AR85">
        <v>2</v>
      </c>
      <c r="AS85">
        <v>1</v>
      </c>
      <c r="AT85">
        <v>1</v>
      </c>
      <c r="AU85">
        <v>1</v>
      </c>
      <c r="AV85">
        <v>0</v>
      </c>
      <c r="AW85">
        <v>1</v>
      </c>
      <c r="AX85">
        <v>2</v>
      </c>
      <c r="AY85">
        <v>1</v>
      </c>
      <c r="AZ85">
        <v>2</v>
      </c>
      <c r="BA85">
        <v>0</v>
      </c>
      <c r="BB85">
        <v>1</v>
      </c>
      <c r="BC85">
        <v>2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2</v>
      </c>
      <c r="BJ85">
        <v>3</v>
      </c>
      <c r="BK85">
        <v>1</v>
      </c>
      <c r="BL85">
        <v>0</v>
      </c>
      <c r="BM85">
        <v>0</v>
      </c>
      <c r="BN85">
        <v>0</v>
      </c>
      <c r="BO85">
        <v>3</v>
      </c>
      <c r="BP85">
        <v>1</v>
      </c>
      <c r="BQ85">
        <v>1</v>
      </c>
      <c r="BR85">
        <v>1</v>
      </c>
      <c r="BS85">
        <v>2</v>
      </c>
      <c r="BT85">
        <v>1</v>
      </c>
      <c r="BU85">
        <v>3</v>
      </c>
      <c r="BV85">
        <f t="shared" si="12"/>
        <v>51</v>
      </c>
      <c r="BW85">
        <f t="shared" si="9"/>
        <v>2601</v>
      </c>
      <c r="BX85">
        <v>0</v>
      </c>
      <c r="BY85">
        <v>0</v>
      </c>
      <c r="BZ85">
        <v>0</v>
      </c>
      <c r="CA85">
        <v>1</v>
      </c>
      <c r="CB85" s="8">
        <v>40043</v>
      </c>
      <c r="CC85" s="8">
        <v>40094</v>
      </c>
      <c r="CD85" s="5" t="s">
        <v>296</v>
      </c>
      <c r="CE85">
        <v>112</v>
      </c>
      <c r="CF85" s="9" t="s">
        <v>297</v>
      </c>
      <c r="CG85">
        <v>0</v>
      </c>
      <c r="CH85">
        <v>-1.32</v>
      </c>
      <c r="CI85">
        <v>-1.32</v>
      </c>
      <c r="CJ85">
        <v>0</v>
      </c>
      <c r="CW85">
        <f t="shared" si="10"/>
        <v>0</v>
      </c>
      <c r="CX85">
        <v>0</v>
      </c>
      <c r="CY85">
        <v>0</v>
      </c>
    </row>
    <row r="86" spans="1:103" ht="15">
      <c r="A86" s="10">
        <v>84</v>
      </c>
      <c r="B86" t="s">
        <v>176</v>
      </c>
      <c r="C86" t="s">
        <v>177</v>
      </c>
      <c r="D86" t="s">
        <v>3</v>
      </c>
      <c r="E86" t="s">
        <v>348</v>
      </c>
      <c r="F86">
        <v>0</v>
      </c>
      <c r="G86">
        <v>1</v>
      </c>
      <c r="H86">
        <v>0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1</v>
      </c>
      <c r="AI86">
        <v>17</v>
      </c>
      <c r="AJ86">
        <v>11</v>
      </c>
      <c r="AK86">
        <v>5</v>
      </c>
      <c r="AL86">
        <v>1</v>
      </c>
      <c r="AM86">
        <v>3</v>
      </c>
      <c r="AN86">
        <v>3</v>
      </c>
      <c r="AO86">
        <v>2</v>
      </c>
      <c r="AP86">
        <v>3</v>
      </c>
      <c r="AQ86">
        <v>2</v>
      </c>
      <c r="AR86">
        <v>4</v>
      </c>
      <c r="AS86">
        <v>2</v>
      </c>
      <c r="AT86">
        <v>2</v>
      </c>
      <c r="AU86">
        <v>0</v>
      </c>
      <c r="AV86">
        <v>0</v>
      </c>
      <c r="AW86">
        <v>1</v>
      </c>
      <c r="AX86">
        <v>1</v>
      </c>
      <c r="AY86">
        <v>1</v>
      </c>
      <c r="AZ86">
        <v>0</v>
      </c>
      <c r="BA86">
        <v>0</v>
      </c>
      <c r="BB86">
        <v>1</v>
      </c>
      <c r="BC86">
        <v>2</v>
      </c>
      <c r="BD86">
        <v>2</v>
      </c>
      <c r="BE86">
        <v>0</v>
      </c>
      <c r="BF86">
        <v>0</v>
      </c>
      <c r="BG86">
        <v>1</v>
      </c>
      <c r="BH86">
        <v>1</v>
      </c>
      <c r="BI86">
        <v>0</v>
      </c>
      <c r="BJ86">
        <v>2</v>
      </c>
      <c r="BK86">
        <v>0</v>
      </c>
      <c r="BL86">
        <v>0</v>
      </c>
      <c r="BM86">
        <v>0</v>
      </c>
      <c r="BN86">
        <v>0</v>
      </c>
      <c r="BO86">
        <v>2</v>
      </c>
      <c r="BP86">
        <v>1</v>
      </c>
      <c r="BQ86">
        <v>0</v>
      </c>
      <c r="BR86">
        <v>0</v>
      </c>
      <c r="BS86">
        <v>0</v>
      </c>
      <c r="BT86">
        <v>1</v>
      </c>
      <c r="BU86">
        <v>1</v>
      </c>
      <c r="BV86">
        <f t="shared" si="12"/>
        <v>124</v>
      </c>
      <c r="BW86">
        <f t="shared" si="9"/>
        <v>15376</v>
      </c>
      <c r="BX86">
        <v>0</v>
      </c>
      <c r="BY86">
        <v>1</v>
      </c>
      <c r="BZ86">
        <v>0</v>
      </c>
      <c r="CA86">
        <v>0</v>
      </c>
      <c r="CB86" s="8">
        <v>39701</v>
      </c>
      <c r="CC86" s="8">
        <v>39825</v>
      </c>
      <c r="CD86" s="5" t="s">
        <v>298</v>
      </c>
      <c r="CE86">
        <v>0</v>
      </c>
      <c r="CF86" s="9"/>
      <c r="CG86">
        <v>0</v>
      </c>
      <c r="CH86">
        <v>0.07</v>
      </c>
      <c r="CI86">
        <v>0</v>
      </c>
      <c r="CJ86">
        <v>0.07</v>
      </c>
      <c r="CW86">
        <f t="shared" si="10"/>
        <v>0</v>
      </c>
      <c r="CX86">
        <v>0</v>
      </c>
      <c r="CY86">
        <v>0</v>
      </c>
    </row>
    <row r="87" spans="1:103" ht="15">
      <c r="A87" s="10">
        <v>85</v>
      </c>
      <c r="B87" t="s">
        <v>178</v>
      </c>
      <c r="C87" t="s">
        <v>179</v>
      </c>
      <c r="D87" t="s">
        <v>99</v>
      </c>
      <c r="E87" t="s">
        <v>99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</v>
      </c>
      <c r="AH87">
        <v>1</v>
      </c>
      <c r="AI87">
        <v>17</v>
      </c>
      <c r="AJ87">
        <v>11</v>
      </c>
      <c r="AK87">
        <v>3</v>
      </c>
      <c r="AL87">
        <v>3</v>
      </c>
      <c r="AM87">
        <v>5</v>
      </c>
      <c r="AN87">
        <v>1</v>
      </c>
      <c r="AO87">
        <v>2</v>
      </c>
      <c r="AP87">
        <v>3</v>
      </c>
      <c r="AQ87">
        <v>1</v>
      </c>
      <c r="AR87">
        <v>1</v>
      </c>
      <c r="AS87">
        <v>1</v>
      </c>
      <c r="AT87">
        <v>0</v>
      </c>
      <c r="AU87">
        <v>1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1</v>
      </c>
      <c r="BC87">
        <v>1</v>
      </c>
      <c r="BD87">
        <v>0</v>
      </c>
      <c r="BE87">
        <v>0</v>
      </c>
      <c r="BF87">
        <v>1</v>
      </c>
      <c r="BG87">
        <v>1</v>
      </c>
      <c r="BH87">
        <v>2</v>
      </c>
      <c r="BI87">
        <v>3</v>
      </c>
      <c r="BJ87">
        <v>0</v>
      </c>
      <c r="BK87">
        <v>1</v>
      </c>
      <c r="BL87">
        <v>0</v>
      </c>
      <c r="BM87">
        <v>0</v>
      </c>
      <c r="BN87">
        <v>0</v>
      </c>
      <c r="BO87">
        <v>1</v>
      </c>
      <c r="BP87">
        <v>0</v>
      </c>
      <c r="BQ87">
        <v>1</v>
      </c>
      <c r="BR87">
        <v>0</v>
      </c>
      <c r="BS87">
        <v>1</v>
      </c>
      <c r="BT87">
        <v>1</v>
      </c>
      <c r="BU87">
        <v>2</v>
      </c>
      <c r="BV87">
        <v>6</v>
      </c>
      <c r="BW87">
        <f t="shared" si="9"/>
        <v>36</v>
      </c>
      <c r="BX87">
        <v>0</v>
      </c>
      <c r="BY87">
        <v>1</v>
      </c>
      <c r="BZ87">
        <v>0</v>
      </c>
      <c r="CA87">
        <v>0</v>
      </c>
      <c r="CB87" s="8">
        <v>39820</v>
      </c>
      <c r="CC87" s="8" t="s">
        <v>299</v>
      </c>
      <c r="CD87" s="5" t="s">
        <v>298</v>
      </c>
      <c r="CE87">
        <v>1</v>
      </c>
      <c r="CF87" s="9" t="s">
        <v>437</v>
      </c>
      <c r="CG87">
        <v>0</v>
      </c>
      <c r="CH87">
        <v>0.23</v>
      </c>
      <c r="CI87">
        <v>0</v>
      </c>
      <c r="CJ87">
        <v>0.23</v>
      </c>
      <c r="CW87">
        <f t="shared" si="10"/>
        <v>0</v>
      </c>
      <c r="CX87">
        <v>0</v>
      </c>
      <c r="CY87">
        <v>0</v>
      </c>
    </row>
    <row r="88" spans="1:103" ht="15">
      <c r="A88" s="10">
        <v>86</v>
      </c>
      <c r="B88" t="s">
        <v>180</v>
      </c>
      <c r="C88" t="s">
        <v>181</v>
      </c>
      <c r="D88" t="s">
        <v>39</v>
      </c>
      <c r="E88" t="s">
        <v>330</v>
      </c>
      <c r="F88">
        <v>0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1</v>
      </c>
      <c r="AI88">
        <v>15</v>
      </c>
      <c r="AJ88">
        <v>8</v>
      </c>
      <c r="AK88">
        <v>1</v>
      </c>
      <c r="AL88">
        <v>6</v>
      </c>
      <c r="AM88">
        <v>3</v>
      </c>
      <c r="AN88">
        <v>3</v>
      </c>
      <c r="AO88">
        <v>0</v>
      </c>
      <c r="AP88">
        <v>2</v>
      </c>
      <c r="AQ88">
        <v>0</v>
      </c>
      <c r="AR88">
        <v>2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1</v>
      </c>
      <c r="BH88">
        <v>3</v>
      </c>
      <c r="BI88">
        <v>2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2</v>
      </c>
      <c r="BP88">
        <v>1</v>
      </c>
      <c r="BQ88">
        <v>3</v>
      </c>
      <c r="BR88">
        <v>2</v>
      </c>
      <c r="BS88">
        <v>0</v>
      </c>
      <c r="BT88">
        <v>1</v>
      </c>
      <c r="BU88">
        <v>1</v>
      </c>
      <c r="BV88">
        <v>40</v>
      </c>
      <c r="BW88">
        <f t="shared" si="9"/>
        <v>1600</v>
      </c>
      <c r="BX88">
        <v>1</v>
      </c>
      <c r="BY88">
        <v>0</v>
      </c>
      <c r="BZ88">
        <v>0</v>
      </c>
      <c r="CA88">
        <v>1</v>
      </c>
      <c r="CB88" s="8">
        <v>40025</v>
      </c>
      <c r="CC88" s="8" t="s">
        <v>300</v>
      </c>
      <c r="CD88" s="5" t="s">
        <v>301</v>
      </c>
      <c r="CE88">
        <v>2</v>
      </c>
      <c r="CF88" s="9" t="s">
        <v>302</v>
      </c>
      <c r="CG88">
        <v>0</v>
      </c>
      <c r="CH88">
        <v>-1.32</v>
      </c>
      <c r="CI88">
        <v>-1.32</v>
      </c>
      <c r="CJ88">
        <v>0</v>
      </c>
      <c r="CW88">
        <f t="shared" si="10"/>
        <v>0</v>
      </c>
      <c r="CX88">
        <v>0</v>
      </c>
      <c r="CY88">
        <v>1</v>
      </c>
    </row>
    <row r="89" spans="1:103" ht="15">
      <c r="A89" s="10">
        <v>87</v>
      </c>
      <c r="B89" t="s">
        <v>182</v>
      </c>
      <c r="C89" t="s">
        <v>183</v>
      </c>
      <c r="D89" t="s">
        <v>72</v>
      </c>
      <c r="E89" t="s">
        <v>332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14</v>
      </c>
      <c r="AJ89">
        <v>8</v>
      </c>
      <c r="AK89">
        <v>2</v>
      </c>
      <c r="AL89">
        <v>4</v>
      </c>
      <c r="AM89">
        <v>5</v>
      </c>
      <c r="AN89">
        <v>0</v>
      </c>
      <c r="AO89">
        <v>0</v>
      </c>
      <c r="AP89">
        <v>3</v>
      </c>
      <c r="AQ89">
        <v>0</v>
      </c>
      <c r="AR89">
        <v>2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</v>
      </c>
      <c r="BC89">
        <v>2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3</v>
      </c>
      <c r="BJ89">
        <v>0</v>
      </c>
      <c r="BK89">
        <v>2</v>
      </c>
      <c r="BL89">
        <v>0</v>
      </c>
      <c r="BM89">
        <v>0</v>
      </c>
      <c r="BN89">
        <v>0</v>
      </c>
      <c r="BO89">
        <v>2</v>
      </c>
      <c r="BP89">
        <v>1</v>
      </c>
      <c r="BQ89">
        <v>2</v>
      </c>
      <c r="BR89">
        <v>1</v>
      </c>
      <c r="BS89">
        <v>0</v>
      </c>
      <c r="BT89">
        <v>1</v>
      </c>
      <c r="BU89">
        <v>1</v>
      </c>
      <c r="BV89">
        <f>CC89-CB89</f>
        <v>40</v>
      </c>
      <c r="BW89">
        <f t="shared" si="9"/>
        <v>1600</v>
      </c>
      <c r="BX89">
        <v>1</v>
      </c>
      <c r="BY89">
        <v>0</v>
      </c>
      <c r="BZ89">
        <v>0</v>
      </c>
      <c r="CA89">
        <v>1</v>
      </c>
      <c r="CB89" s="8">
        <v>39981</v>
      </c>
      <c r="CC89" s="8">
        <v>40021</v>
      </c>
      <c r="CD89" s="5" t="s">
        <v>303</v>
      </c>
      <c r="CE89">
        <v>112</v>
      </c>
      <c r="CF89" s="9" t="s">
        <v>304</v>
      </c>
      <c r="CG89">
        <v>0</v>
      </c>
      <c r="CH89">
        <v>-1.22</v>
      </c>
      <c r="CI89">
        <v>-1.22</v>
      </c>
      <c r="CJ89">
        <v>0</v>
      </c>
      <c r="CW89">
        <f t="shared" si="10"/>
        <v>0</v>
      </c>
      <c r="CX89">
        <v>0</v>
      </c>
      <c r="CY89">
        <v>0</v>
      </c>
    </row>
    <row r="90" spans="1:103" ht="15">
      <c r="A90" s="10">
        <v>88</v>
      </c>
      <c r="B90" t="s">
        <v>184</v>
      </c>
      <c r="C90" t="s">
        <v>185</v>
      </c>
      <c r="D90" t="s">
        <v>107</v>
      </c>
      <c r="E90" t="s">
        <v>327</v>
      </c>
      <c r="F90">
        <v>0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10</v>
      </c>
      <c r="AJ90">
        <v>6</v>
      </c>
      <c r="AK90">
        <v>3</v>
      </c>
      <c r="AL90">
        <v>1</v>
      </c>
      <c r="AM90">
        <v>4</v>
      </c>
      <c r="AN90">
        <v>0</v>
      </c>
      <c r="AO90">
        <v>1</v>
      </c>
      <c r="AP90">
        <v>1</v>
      </c>
      <c r="AQ90">
        <v>1</v>
      </c>
      <c r="AR90">
        <v>2</v>
      </c>
      <c r="AS90">
        <v>0</v>
      </c>
      <c r="AT90">
        <v>3</v>
      </c>
      <c r="AU90">
        <v>1</v>
      </c>
      <c r="AV90">
        <v>0</v>
      </c>
      <c r="AW90">
        <v>1</v>
      </c>
      <c r="AX90">
        <v>3</v>
      </c>
      <c r="AY90">
        <v>2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1</v>
      </c>
      <c r="BH90">
        <v>1</v>
      </c>
      <c r="BI90">
        <v>0</v>
      </c>
      <c r="BJ90">
        <v>1</v>
      </c>
      <c r="BK90">
        <v>1</v>
      </c>
      <c r="BL90">
        <v>0</v>
      </c>
      <c r="BM90">
        <v>0</v>
      </c>
      <c r="BN90">
        <v>0</v>
      </c>
      <c r="BO90">
        <v>1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f>CC90-CB90</f>
        <v>9</v>
      </c>
      <c r="BW90">
        <f t="shared" si="9"/>
        <v>81</v>
      </c>
      <c r="BX90">
        <v>1</v>
      </c>
      <c r="BY90">
        <v>0</v>
      </c>
      <c r="BZ90">
        <v>0</v>
      </c>
      <c r="CA90">
        <v>1</v>
      </c>
      <c r="CB90" s="8">
        <v>39930</v>
      </c>
      <c r="CC90" s="8">
        <v>39939</v>
      </c>
      <c r="CD90" s="5" t="s">
        <v>305</v>
      </c>
      <c r="CE90">
        <v>62</v>
      </c>
      <c r="CF90" s="9" t="s">
        <v>306</v>
      </c>
      <c r="CG90">
        <v>0</v>
      </c>
      <c r="CH90">
        <v>0.35</v>
      </c>
      <c r="CI90">
        <v>0.35</v>
      </c>
      <c r="CJ90">
        <v>0</v>
      </c>
      <c r="CW90">
        <f t="shared" si="10"/>
        <v>0</v>
      </c>
      <c r="CX90">
        <v>0</v>
      </c>
      <c r="CY90">
        <v>0</v>
      </c>
    </row>
    <row r="91" spans="1:103" ht="15">
      <c r="A91" s="10">
        <v>89</v>
      </c>
      <c r="B91" t="s">
        <v>186</v>
      </c>
      <c r="C91" t="s">
        <v>187</v>
      </c>
      <c r="D91" t="s">
        <v>107</v>
      </c>
      <c r="E91" t="s">
        <v>345</v>
      </c>
      <c r="F91">
        <v>0</v>
      </c>
      <c r="G91">
        <v>1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5</v>
      </c>
      <c r="AJ91">
        <v>3</v>
      </c>
      <c r="AK91">
        <v>2</v>
      </c>
      <c r="AL91">
        <v>0</v>
      </c>
      <c r="AM91">
        <v>2</v>
      </c>
      <c r="AN91">
        <v>0</v>
      </c>
      <c r="AO91">
        <v>0</v>
      </c>
      <c r="AP91">
        <v>1</v>
      </c>
      <c r="AQ91">
        <v>1</v>
      </c>
      <c r="AR91">
        <v>2</v>
      </c>
      <c r="AS91">
        <v>0</v>
      </c>
      <c r="AT91">
        <v>1</v>
      </c>
      <c r="AU91">
        <v>1</v>
      </c>
      <c r="AV91">
        <v>0</v>
      </c>
      <c r="AW91">
        <v>1</v>
      </c>
      <c r="AX91">
        <v>2</v>
      </c>
      <c r="AY91">
        <v>1</v>
      </c>
      <c r="AZ91">
        <v>1</v>
      </c>
      <c r="BA91">
        <v>0</v>
      </c>
      <c r="BB91">
        <v>0</v>
      </c>
      <c r="BC91">
        <v>0</v>
      </c>
      <c r="BD91">
        <v>1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2</v>
      </c>
      <c r="BW91">
        <f t="shared" si="9"/>
        <v>4</v>
      </c>
      <c r="BX91">
        <v>1</v>
      </c>
      <c r="BY91">
        <v>0</v>
      </c>
      <c r="BZ91">
        <v>0</v>
      </c>
      <c r="CA91">
        <v>1</v>
      </c>
      <c r="CB91" s="8" t="s">
        <v>307</v>
      </c>
      <c r="CC91" s="8">
        <v>40025</v>
      </c>
      <c r="CD91" s="5" t="s">
        <v>347</v>
      </c>
      <c r="CE91">
        <v>2116</v>
      </c>
      <c r="CF91" s="9" t="s">
        <v>308</v>
      </c>
      <c r="CG91">
        <v>0</v>
      </c>
      <c r="CH91">
        <v>0.35</v>
      </c>
      <c r="CI91">
        <v>0.35</v>
      </c>
      <c r="CJ91">
        <v>0</v>
      </c>
      <c r="CW91">
        <f t="shared" si="10"/>
        <v>0</v>
      </c>
      <c r="CX91">
        <v>0</v>
      </c>
      <c r="CY91">
        <v>0</v>
      </c>
    </row>
    <row r="92" spans="1:103" s="4" customFormat="1" ht="15">
      <c r="A92" s="10">
        <v>90</v>
      </c>
      <c r="B92" s="4" t="s">
        <v>402</v>
      </c>
      <c r="C92" s="4" t="s">
        <v>361</v>
      </c>
      <c r="D92" s="4" t="s">
        <v>362</v>
      </c>
      <c r="E92" s="4" t="s">
        <v>363</v>
      </c>
      <c r="F92" s="4">
        <v>0</v>
      </c>
      <c r="G92" s="4">
        <v>0</v>
      </c>
      <c r="H92" s="4">
        <v>1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1</v>
      </c>
      <c r="AA92" s="4">
        <v>0</v>
      </c>
      <c r="AB92" s="4">
        <v>0</v>
      </c>
      <c r="AC92" s="4">
        <v>0</v>
      </c>
      <c r="AD92" s="4">
        <v>0</v>
      </c>
      <c r="AE92" s="4">
        <v>1</v>
      </c>
      <c r="AF92" s="4">
        <v>0</v>
      </c>
      <c r="AG92" s="4">
        <v>0</v>
      </c>
      <c r="AH92" s="4">
        <v>0</v>
      </c>
      <c r="AI92" s="4">
        <v>40</v>
      </c>
      <c r="AJ92" s="4">
        <v>13</v>
      </c>
      <c r="AK92" s="4">
        <v>15</v>
      </c>
      <c r="AL92" s="4">
        <v>12</v>
      </c>
      <c r="AM92" s="4">
        <v>5</v>
      </c>
      <c r="AN92" s="4">
        <v>2</v>
      </c>
      <c r="AO92" s="4">
        <v>3</v>
      </c>
      <c r="AP92" s="4">
        <v>3</v>
      </c>
      <c r="AQ92" s="4">
        <v>4</v>
      </c>
      <c r="AR92" s="4">
        <v>5</v>
      </c>
      <c r="AS92" s="4">
        <v>3</v>
      </c>
      <c r="AT92" s="4">
        <v>4</v>
      </c>
      <c r="AU92" s="4">
        <v>3</v>
      </c>
      <c r="AV92" s="4">
        <v>3</v>
      </c>
      <c r="AW92" s="4">
        <v>4</v>
      </c>
      <c r="AX92" s="4">
        <v>5</v>
      </c>
      <c r="AY92" s="4">
        <v>4</v>
      </c>
      <c r="AZ92" s="4">
        <v>3</v>
      </c>
      <c r="BA92" s="4">
        <v>3</v>
      </c>
      <c r="BB92" s="4">
        <v>4</v>
      </c>
      <c r="BC92" s="4">
        <v>5</v>
      </c>
      <c r="BD92" s="4">
        <v>2</v>
      </c>
      <c r="BE92" s="4">
        <v>4</v>
      </c>
      <c r="BF92" s="4">
        <v>3</v>
      </c>
      <c r="BG92" s="4">
        <v>3</v>
      </c>
      <c r="BH92" s="4">
        <v>3</v>
      </c>
      <c r="BI92" s="4">
        <v>4</v>
      </c>
      <c r="BJ92" s="4">
        <v>2</v>
      </c>
      <c r="BK92" s="4">
        <v>5</v>
      </c>
      <c r="BL92" s="4">
        <v>2</v>
      </c>
      <c r="BM92" s="4">
        <v>5</v>
      </c>
      <c r="BN92" s="4">
        <v>2</v>
      </c>
      <c r="BO92" s="4">
        <v>2</v>
      </c>
      <c r="BP92" s="4">
        <v>3</v>
      </c>
      <c r="BQ92" s="4">
        <v>4</v>
      </c>
      <c r="BR92" s="4">
        <v>4</v>
      </c>
      <c r="BS92" s="4">
        <v>2</v>
      </c>
      <c r="BT92" s="4">
        <v>2</v>
      </c>
      <c r="BU92" s="4">
        <v>2</v>
      </c>
      <c r="BV92" s="4">
        <f aca="true" t="shared" si="13" ref="BV92:BV113">CC92-CB92</f>
        <v>70</v>
      </c>
      <c r="BW92" s="4">
        <f aca="true" t="shared" si="14" ref="BW92:BW113">BV92^2</f>
        <v>4900</v>
      </c>
      <c r="BX92" s="4">
        <v>0</v>
      </c>
      <c r="BY92" s="4">
        <v>0</v>
      </c>
      <c r="BZ92" s="4">
        <v>0</v>
      </c>
      <c r="CA92" s="4">
        <v>1</v>
      </c>
      <c r="CB92" s="5">
        <v>40403</v>
      </c>
      <c r="CC92" s="5">
        <v>40473</v>
      </c>
      <c r="CD92" s="5">
        <v>40512</v>
      </c>
      <c r="CE92">
        <v>129</v>
      </c>
      <c r="CF92" s="5">
        <v>40801</v>
      </c>
      <c r="CG92" s="4">
        <v>0</v>
      </c>
      <c r="CH92" s="4">
        <v>-0.64</v>
      </c>
      <c r="CI92" s="4">
        <v>-0.64</v>
      </c>
      <c r="CJ92" s="4">
        <v>0</v>
      </c>
      <c r="CK92">
        <v>0</v>
      </c>
      <c r="CL92" s="23">
        <v>0</v>
      </c>
      <c r="CM92">
        <v>0</v>
      </c>
      <c r="CN92">
        <v>1</v>
      </c>
      <c r="CO92">
        <v>0</v>
      </c>
      <c r="CP92">
        <v>1</v>
      </c>
      <c r="CQ92" s="4">
        <v>0</v>
      </c>
      <c r="CR92" s="4">
        <v>0</v>
      </c>
      <c r="CS92" s="4">
        <v>0</v>
      </c>
      <c r="CT92">
        <v>1</v>
      </c>
      <c r="CU92" s="4">
        <v>269375</v>
      </c>
      <c r="CV92" s="4">
        <v>141790</v>
      </c>
      <c r="CW92" s="4">
        <f t="shared" si="10"/>
        <v>411165</v>
      </c>
      <c r="CX92" s="4">
        <v>0</v>
      </c>
      <c r="CY92" s="4">
        <v>1</v>
      </c>
    </row>
    <row r="93" spans="1:103" ht="15">
      <c r="A93" s="10">
        <v>91</v>
      </c>
      <c r="B93" t="s">
        <v>28</v>
      </c>
      <c r="C93" t="s">
        <v>364</v>
      </c>
      <c r="D93" t="s">
        <v>365</v>
      </c>
      <c r="E93" t="s">
        <v>315</v>
      </c>
      <c r="F93">
        <v>0</v>
      </c>
      <c r="G93">
        <v>0</v>
      </c>
      <c r="H93">
        <v>1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1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1</v>
      </c>
      <c r="AF93" s="4">
        <v>0</v>
      </c>
      <c r="AG93" s="4">
        <v>0</v>
      </c>
      <c r="AH93" s="4">
        <v>0</v>
      </c>
      <c r="AI93">
        <v>35</v>
      </c>
      <c r="AJ93">
        <v>14</v>
      </c>
      <c r="AK93">
        <v>12</v>
      </c>
      <c r="AL93">
        <v>9</v>
      </c>
      <c r="AM93">
        <v>5</v>
      </c>
      <c r="AN93">
        <v>3</v>
      </c>
      <c r="AO93">
        <v>2</v>
      </c>
      <c r="AP93">
        <v>4</v>
      </c>
      <c r="AQ93">
        <v>3</v>
      </c>
      <c r="AR93">
        <v>3</v>
      </c>
      <c r="AS93">
        <v>3</v>
      </c>
      <c r="AT93">
        <v>5</v>
      </c>
      <c r="AU93">
        <v>3</v>
      </c>
      <c r="AV93">
        <v>1</v>
      </c>
      <c r="AW93">
        <v>3</v>
      </c>
      <c r="AX93">
        <v>5</v>
      </c>
      <c r="AY93">
        <v>4</v>
      </c>
      <c r="AZ93">
        <v>4</v>
      </c>
      <c r="BA93">
        <v>0</v>
      </c>
      <c r="BB93">
        <v>4</v>
      </c>
      <c r="BC93">
        <v>4</v>
      </c>
      <c r="BD93">
        <v>2</v>
      </c>
      <c r="BE93">
        <v>5</v>
      </c>
      <c r="BF93">
        <v>5</v>
      </c>
      <c r="BG93">
        <v>2</v>
      </c>
      <c r="BH93">
        <v>1</v>
      </c>
      <c r="BI93">
        <v>3</v>
      </c>
      <c r="BJ93">
        <v>0</v>
      </c>
      <c r="BK93">
        <v>0</v>
      </c>
      <c r="BL93">
        <v>0</v>
      </c>
      <c r="BM93">
        <v>4</v>
      </c>
      <c r="BN93">
        <v>0</v>
      </c>
      <c r="BO93">
        <v>3</v>
      </c>
      <c r="BP93">
        <v>3</v>
      </c>
      <c r="BQ93">
        <v>1</v>
      </c>
      <c r="BR93">
        <v>4</v>
      </c>
      <c r="BS93">
        <v>2</v>
      </c>
      <c r="BT93">
        <v>2</v>
      </c>
      <c r="BU93">
        <f aca="true" t="shared" si="15" ref="BU93:BU113">BS93+BT93</f>
        <v>4</v>
      </c>
      <c r="BV93">
        <f t="shared" si="13"/>
        <v>28</v>
      </c>
      <c r="BW93">
        <f t="shared" si="14"/>
        <v>784</v>
      </c>
      <c r="BX93">
        <v>0</v>
      </c>
      <c r="BY93">
        <v>0</v>
      </c>
      <c r="BZ93">
        <v>0</v>
      </c>
      <c r="CA93">
        <v>1</v>
      </c>
      <c r="CB93" s="2">
        <v>40280</v>
      </c>
      <c r="CC93" s="2">
        <v>40308</v>
      </c>
      <c r="CD93" s="2">
        <v>40311</v>
      </c>
      <c r="CE93">
        <v>15</v>
      </c>
      <c r="CF93" s="2"/>
      <c r="CG93" s="4">
        <v>0</v>
      </c>
      <c r="CH93">
        <v>0.47</v>
      </c>
      <c r="CI93">
        <v>0.47</v>
      </c>
      <c r="CJ93">
        <v>0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1</v>
      </c>
      <c r="CQ93" s="4">
        <v>1</v>
      </c>
      <c r="CR93" s="4">
        <v>1</v>
      </c>
      <c r="CS93" s="4">
        <v>1</v>
      </c>
      <c r="CT93">
        <v>0</v>
      </c>
      <c r="CU93">
        <v>8514</v>
      </c>
      <c r="CV93">
        <v>10075</v>
      </c>
      <c r="CW93">
        <f t="shared" si="10"/>
        <v>18589</v>
      </c>
      <c r="CX93">
        <v>0</v>
      </c>
      <c r="CY93">
        <v>0</v>
      </c>
    </row>
    <row r="94" spans="1:103" ht="15">
      <c r="A94" s="10">
        <v>92</v>
      </c>
      <c r="B94" t="s">
        <v>403</v>
      </c>
      <c r="C94" t="s">
        <v>366</v>
      </c>
      <c r="D94" t="s">
        <v>5</v>
      </c>
      <c r="E94" t="s">
        <v>5</v>
      </c>
      <c r="F94">
        <v>0</v>
      </c>
      <c r="G94">
        <v>0</v>
      </c>
      <c r="H94">
        <v>1</v>
      </c>
      <c r="I94" s="4">
        <v>0</v>
      </c>
      <c r="J94" s="4">
        <v>1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1</v>
      </c>
      <c r="AF94" s="4">
        <v>0</v>
      </c>
      <c r="AG94" s="4">
        <v>0</v>
      </c>
      <c r="AH94" s="4">
        <v>0</v>
      </c>
      <c r="AI94">
        <v>31</v>
      </c>
      <c r="AJ94">
        <v>9</v>
      </c>
      <c r="AK94">
        <v>14</v>
      </c>
      <c r="AL94">
        <v>8</v>
      </c>
      <c r="AM94">
        <v>1</v>
      </c>
      <c r="AN94">
        <v>2</v>
      </c>
      <c r="AO94">
        <v>3</v>
      </c>
      <c r="AP94">
        <v>3</v>
      </c>
      <c r="AQ94">
        <v>4</v>
      </c>
      <c r="AR94">
        <v>5</v>
      </c>
      <c r="AS94">
        <v>3</v>
      </c>
      <c r="AT94">
        <v>4</v>
      </c>
      <c r="AU94">
        <v>3</v>
      </c>
      <c r="AV94">
        <v>3</v>
      </c>
      <c r="AW94">
        <v>4</v>
      </c>
      <c r="AX94">
        <v>4</v>
      </c>
      <c r="AY94">
        <v>4</v>
      </c>
      <c r="AZ94">
        <v>4</v>
      </c>
      <c r="BA94">
        <v>3</v>
      </c>
      <c r="BB94">
        <v>4</v>
      </c>
      <c r="BC94">
        <v>4</v>
      </c>
      <c r="BD94">
        <v>3</v>
      </c>
      <c r="BE94">
        <v>4</v>
      </c>
      <c r="BF94">
        <v>4</v>
      </c>
      <c r="BG94">
        <v>2</v>
      </c>
      <c r="BH94">
        <v>3</v>
      </c>
      <c r="BI94">
        <v>3</v>
      </c>
      <c r="BJ94">
        <v>0</v>
      </c>
      <c r="BK94">
        <v>0</v>
      </c>
      <c r="BL94">
        <v>4</v>
      </c>
      <c r="BM94">
        <v>2</v>
      </c>
      <c r="BN94">
        <v>2</v>
      </c>
      <c r="BO94">
        <v>3</v>
      </c>
      <c r="BP94">
        <v>3</v>
      </c>
      <c r="BQ94">
        <v>1</v>
      </c>
      <c r="BR94">
        <v>3</v>
      </c>
      <c r="BS94">
        <v>2</v>
      </c>
      <c r="BT94">
        <v>2</v>
      </c>
      <c r="BU94">
        <f t="shared" si="15"/>
        <v>4</v>
      </c>
      <c r="BV94">
        <f t="shared" si="13"/>
        <v>77</v>
      </c>
      <c r="BW94">
        <f t="shared" si="14"/>
        <v>5929</v>
      </c>
      <c r="BX94">
        <v>0</v>
      </c>
      <c r="BY94">
        <v>0</v>
      </c>
      <c r="BZ94">
        <v>0</v>
      </c>
      <c r="CA94">
        <v>1</v>
      </c>
      <c r="CB94" s="2">
        <v>40107</v>
      </c>
      <c r="CC94" s="2">
        <v>40184</v>
      </c>
      <c r="CD94" s="2">
        <v>40197</v>
      </c>
      <c r="CE94">
        <v>12103</v>
      </c>
      <c r="CG94" s="4">
        <v>0</v>
      </c>
      <c r="CH94">
        <v>-1.21</v>
      </c>
      <c r="CI94">
        <v>-1.21</v>
      </c>
      <c r="CJ94">
        <v>0</v>
      </c>
      <c r="CK94" s="4">
        <v>0</v>
      </c>
      <c r="CL94" s="4">
        <v>0</v>
      </c>
      <c r="CM94" s="4">
        <v>0</v>
      </c>
      <c r="CN94" s="4">
        <v>1</v>
      </c>
      <c r="CO94" s="4">
        <v>0</v>
      </c>
      <c r="CP94" s="4">
        <v>1</v>
      </c>
      <c r="CQ94" s="4">
        <v>0</v>
      </c>
      <c r="CR94" s="4">
        <v>1</v>
      </c>
      <c r="CS94" s="4">
        <v>1</v>
      </c>
      <c r="CT94" s="4">
        <v>0</v>
      </c>
      <c r="CU94">
        <v>132298</v>
      </c>
      <c r="CV94">
        <v>201566</v>
      </c>
      <c r="CW94">
        <f t="shared" si="10"/>
        <v>333864</v>
      </c>
      <c r="CX94">
        <v>1</v>
      </c>
      <c r="CY94">
        <v>0</v>
      </c>
    </row>
    <row r="95" spans="1:103" ht="15">
      <c r="A95" s="10">
        <v>93</v>
      </c>
      <c r="B95" t="s">
        <v>367</v>
      </c>
      <c r="C95" t="s">
        <v>368</v>
      </c>
      <c r="D95" t="s">
        <v>369</v>
      </c>
      <c r="E95" t="s">
        <v>329</v>
      </c>
      <c r="F95">
        <v>0</v>
      </c>
      <c r="G95">
        <v>0</v>
      </c>
      <c r="H95">
        <v>1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1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>
        <v>1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>
        <v>16</v>
      </c>
      <c r="AJ95">
        <v>7</v>
      </c>
      <c r="AK95">
        <v>5</v>
      </c>
      <c r="AL95">
        <v>4</v>
      </c>
      <c r="AM95">
        <v>4</v>
      </c>
      <c r="AN95">
        <v>0</v>
      </c>
      <c r="AO95">
        <v>1</v>
      </c>
      <c r="AP95">
        <v>2</v>
      </c>
      <c r="AQ95">
        <v>1</v>
      </c>
      <c r="AR95">
        <v>2</v>
      </c>
      <c r="AS95">
        <v>0</v>
      </c>
      <c r="AT95">
        <v>2</v>
      </c>
      <c r="AU95">
        <v>0</v>
      </c>
      <c r="AV95">
        <v>0</v>
      </c>
      <c r="AW95">
        <v>1</v>
      </c>
      <c r="AX95">
        <v>2</v>
      </c>
      <c r="AY95">
        <v>1</v>
      </c>
      <c r="AZ95">
        <v>1</v>
      </c>
      <c r="BA95">
        <v>0</v>
      </c>
      <c r="BB95">
        <v>2</v>
      </c>
      <c r="BC95">
        <v>4</v>
      </c>
      <c r="BD95">
        <v>2</v>
      </c>
      <c r="BE95">
        <v>1</v>
      </c>
      <c r="BF95">
        <v>1</v>
      </c>
      <c r="BG95">
        <v>1</v>
      </c>
      <c r="BH95">
        <v>2</v>
      </c>
      <c r="BI95">
        <v>1</v>
      </c>
      <c r="BJ95">
        <v>1</v>
      </c>
      <c r="BK95">
        <v>0</v>
      </c>
      <c r="BL95">
        <v>0</v>
      </c>
      <c r="BM95">
        <v>0</v>
      </c>
      <c r="BN95">
        <v>0</v>
      </c>
      <c r="BO95">
        <v>3</v>
      </c>
      <c r="BP95">
        <v>1</v>
      </c>
      <c r="BQ95">
        <v>1</v>
      </c>
      <c r="BR95">
        <v>1</v>
      </c>
      <c r="BS95">
        <v>1</v>
      </c>
      <c r="BT95">
        <v>1</v>
      </c>
      <c r="BU95">
        <f t="shared" si="15"/>
        <v>2</v>
      </c>
      <c r="BV95">
        <f t="shared" si="13"/>
        <v>25</v>
      </c>
      <c r="BW95">
        <f t="shared" si="14"/>
        <v>625</v>
      </c>
      <c r="BX95">
        <v>0</v>
      </c>
      <c r="BY95">
        <v>0</v>
      </c>
      <c r="BZ95">
        <v>0</v>
      </c>
      <c r="CA95">
        <v>1</v>
      </c>
      <c r="CB95" s="2">
        <v>40315</v>
      </c>
      <c r="CC95" s="2">
        <v>40340</v>
      </c>
      <c r="CD95" s="2">
        <v>40554</v>
      </c>
      <c r="CE95">
        <v>44</v>
      </c>
      <c r="CF95" s="2"/>
      <c r="CG95" s="4">
        <v>0</v>
      </c>
      <c r="CH95">
        <v>1.07</v>
      </c>
      <c r="CI95">
        <v>1.07</v>
      </c>
      <c r="CJ95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1</v>
      </c>
      <c r="CS95" s="4">
        <v>0</v>
      </c>
      <c r="CT95" s="4">
        <v>0</v>
      </c>
      <c r="CU95">
        <v>37724</v>
      </c>
      <c r="CW95">
        <f t="shared" si="10"/>
        <v>37724</v>
      </c>
      <c r="CX95">
        <v>0</v>
      </c>
      <c r="CY95">
        <v>0</v>
      </c>
    </row>
    <row r="96" spans="1:103" ht="15">
      <c r="A96" s="10">
        <v>94</v>
      </c>
      <c r="B96" t="s">
        <v>404</v>
      </c>
      <c r="C96" t="s">
        <v>370</v>
      </c>
      <c r="D96" t="s">
        <v>157</v>
      </c>
      <c r="E96" t="s">
        <v>324</v>
      </c>
      <c r="F96">
        <v>0</v>
      </c>
      <c r="G96">
        <v>0</v>
      </c>
      <c r="H96">
        <v>1</v>
      </c>
      <c r="I96" s="4">
        <v>0</v>
      </c>
      <c r="J96" s="4">
        <v>0</v>
      </c>
      <c r="K96" s="4">
        <v>0</v>
      </c>
      <c r="L96" s="4">
        <v>1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>
        <v>1</v>
      </c>
      <c r="AG96" s="4">
        <v>0</v>
      </c>
      <c r="AH96" s="4">
        <v>0</v>
      </c>
      <c r="AI96">
        <v>29</v>
      </c>
      <c r="AJ96">
        <v>15</v>
      </c>
      <c r="AK96">
        <v>8</v>
      </c>
      <c r="AL96">
        <v>6</v>
      </c>
      <c r="AM96">
        <v>5</v>
      </c>
      <c r="AN96">
        <v>3</v>
      </c>
      <c r="AO96">
        <v>4</v>
      </c>
      <c r="AP96">
        <v>3</v>
      </c>
      <c r="AQ96">
        <v>4</v>
      </c>
      <c r="AR96">
        <v>5</v>
      </c>
      <c r="AS96">
        <v>5</v>
      </c>
      <c r="AT96">
        <v>5</v>
      </c>
      <c r="AU96">
        <v>4</v>
      </c>
      <c r="AV96">
        <v>2</v>
      </c>
      <c r="AW96">
        <v>1</v>
      </c>
      <c r="AX96">
        <v>2</v>
      </c>
      <c r="AY96">
        <v>1</v>
      </c>
      <c r="AZ96">
        <v>1</v>
      </c>
      <c r="BA96">
        <v>0</v>
      </c>
      <c r="BB96">
        <v>1</v>
      </c>
      <c r="BC96">
        <v>2</v>
      </c>
      <c r="BD96">
        <v>1</v>
      </c>
      <c r="BE96">
        <v>1</v>
      </c>
      <c r="BF96">
        <v>1</v>
      </c>
      <c r="BG96">
        <v>2</v>
      </c>
      <c r="BH96">
        <v>2</v>
      </c>
      <c r="BI96">
        <v>4</v>
      </c>
      <c r="BJ96">
        <v>1</v>
      </c>
      <c r="BK96">
        <v>0</v>
      </c>
      <c r="BL96">
        <v>2</v>
      </c>
      <c r="BM96">
        <v>2</v>
      </c>
      <c r="BN96">
        <v>1</v>
      </c>
      <c r="BO96">
        <v>3</v>
      </c>
      <c r="BP96">
        <v>2</v>
      </c>
      <c r="BQ96">
        <v>1</v>
      </c>
      <c r="BR96">
        <v>2</v>
      </c>
      <c r="BS96">
        <v>1</v>
      </c>
      <c r="BT96">
        <v>2</v>
      </c>
      <c r="BU96">
        <f t="shared" si="15"/>
        <v>3</v>
      </c>
      <c r="BV96">
        <f t="shared" si="13"/>
        <v>90</v>
      </c>
      <c r="BW96">
        <f t="shared" si="14"/>
        <v>8100</v>
      </c>
      <c r="BX96">
        <v>0</v>
      </c>
      <c r="BY96">
        <v>0</v>
      </c>
      <c r="BZ96">
        <v>0</v>
      </c>
      <c r="CA96">
        <v>1</v>
      </c>
      <c r="CB96" s="2">
        <v>40360</v>
      </c>
      <c r="CC96" s="2">
        <v>40450</v>
      </c>
      <c r="CD96" s="2">
        <v>40470</v>
      </c>
      <c r="CE96">
        <v>95</v>
      </c>
      <c r="CG96" s="4">
        <v>0</v>
      </c>
      <c r="CH96">
        <v>-1.43</v>
      </c>
      <c r="CI96">
        <v>-1.43</v>
      </c>
      <c r="CJ96">
        <v>0</v>
      </c>
      <c r="CK96" s="4">
        <v>0</v>
      </c>
      <c r="CL96" s="4">
        <v>0</v>
      </c>
      <c r="CM96" s="4">
        <v>1</v>
      </c>
      <c r="CN96" s="4">
        <v>1</v>
      </c>
      <c r="CO96" s="4">
        <v>0</v>
      </c>
      <c r="CP96" s="4">
        <v>1</v>
      </c>
      <c r="CQ96" s="4">
        <v>0</v>
      </c>
      <c r="CR96" s="4">
        <v>1</v>
      </c>
      <c r="CS96" s="4">
        <v>0</v>
      </c>
      <c r="CT96" s="4">
        <v>0</v>
      </c>
      <c r="CU96">
        <v>105500</v>
      </c>
      <c r="CV96">
        <v>85680</v>
      </c>
      <c r="CW96">
        <f t="shared" si="10"/>
        <v>191180</v>
      </c>
      <c r="CX96">
        <v>0</v>
      </c>
      <c r="CY96">
        <v>0</v>
      </c>
    </row>
    <row r="97" spans="1:103" ht="15">
      <c r="A97" s="10">
        <v>95</v>
      </c>
      <c r="B97" t="s">
        <v>405</v>
      </c>
      <c r="C97" t="s">
        <v>371</v>
      </c>
      <c r="D97" t="s">
        <v>3</v>
      </c>
      <c r="E97" t="s">
        <v>372</v>
      </c>
      <c r="F97">
        <v>0</v>
      </c>
      <c r="G97">
        <v>0</v>
      </c>
      <c r="H97">
        <v>1</v>
      </c>
      <c r="I97" s="4">
        <v>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>
        <v>1</v>
      </c>
      <c r="AG97" s="4">
        <v>0</v>
      </c>
      <c r="AH97" s="4">
        <v>0</v>
      </c>
      <c r="AI97">
        <v>35</v>
      </c>
      <c r="AJ97">
        <v>13</v>
      </c>
      <c r="AK97">
        <v>12</v>
      </c>
      <c r="AL97">
        <v>10</v>
      </c>
      <c r="AM97">
        <v>4</v>
      </c>
      <c r="AN97">
        <v>2</v>
      </c>
      <c r="AO97">
        <v>3</v>
      </c>
      <c r="AP97">
        <v>4</v>
      </c>
      <c r="AQ97">
        <v>4</v>
      </c>
      <c r="AR97">
        <v>5</v>
      </c>
      <c r="AS97">
        <v>5</v>
      </c>
      <c r="AT97">
        <v>4</v>
      </c>
      <c r="AU97">
        <v>2</v>
      </c>
      <c r="AV97">
        <v>3</v>
      </c>
      <c r="AW97">
        <v>1</v>
      </c>
      <c r="AX97">
        <v>0</v>
      </c>
      <c r="AY97">
        <v>0</v>
      </c>
      <c r="AZ97">
        <v>0</v>
      </c>
      <c r="BA97">
        <v>2</v>
      </c>
      <c r="BB97">
        <v>4</v>
      </c>
      <c r="BC97">
        <v>5</v>
      </c>
      <c r="BD97">
        <v>3</v>
      </c>
      <c r="BE97">
        <v>4</v>
      </c>
      <c r="BF97">
        <v>2</v>
      </c>
      <c r="BG97">
        <v>3</v>
      </c>
      <c r="BH97">
        <v>4</v>
      </c>
      <c r="BI97">
        <v>3</v>
      </c>
      <c r="BJ97">
        <v>3</v>
      </c>
      <c r="BK97">
        <v>0</v>
      </c>
      <c r="BL97">
        <v>4</v>
      </c>
      <c r="BM97">
        <v>5</v>
      </c>
      <c r="BN97">
        <v>5</v>
      </c>
      <c r="BO97">
        <v>1</v>
      </c>
      <c r="BP97">
        <v>2</v>
      </c>
      <c r="BQ97">
        <v>3</v>
      </c>
      <c r="BR97">
        <v>4</v>
      </c>
      <c r="BS97">
        <v>1</v>
      </c>
      <c r="BT97">
        <v>2</v>
      </c>
      <c r="BU97">
        <f t="shared" si="15"/>
        <v>3</v>
      </c>
      <c r="BV97">
        <f t="shared" si="13"/>
        <v>105</v>
      </c>
      <c r="BW97">
        <f t="shared" si="14"/>
        <v>11025</v>
      </c>
      <c r="BX97">
        <v>0</v>
      </c>
      <c r="BY97">
        <v>0</v>
      </c>
      <c r="BZ97">
        <v>0</v>
      </c>
      <c r="CA97">
        <v>1</v>
      </c>
      <c r="CB97" s="2">
        <v>40407</v>
      </c>
      <c r="CC97" s="2">
        <v>40512</v>
      </c>
      <c r="CD97" s="2">
        <v>40519</v>
      </c>
      <c r="CE97">
        <v>214</v>
      </c>
      <c r="CG97" s="4">
        <v>1</v>
      </c>
      <c r="CH97">
        <v>0.07</v>
      </c>
      <c r="CI97">
        <v>0.07</v>
      </c>
      <c r="CJ97">
        <v>0</v>
      </c>
      <c r="CK97" s="4">
        <v>1</v>
      </c>
      <c r="CL97" s="26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1</v>
      </c>
      <c r="CT97" s="4">
        <v>1</v>
      </c>
      <c r="CU97">
        <v>65019</v>
      </c>
      <c r="CV97">
        <v>30306</v>
      </c>
      <c r="CW97">
        <f t="shared" si="10"/>
        <v>95325</v>
      </c>
      <c r="CX97">
        <v>0</v>
      </c>
      <c r="CY97">
        <v>1</v>
      </c>
    </row>
    <row r="98" spans="1:103" ht="15">
      <c r="A98" s="10">
        <v>96</v>
      </c>
      <c r="B98" t="s">
        <v>406</v>
      </c>
      <c r="C98" t="s">
        <v>373</v>
      </c>
      <c r="D98" t="s">
        <v>39</v>
      </c>
      <c r="E98" t="s">
        <v>374</v>
      </c>
      <c r="F98">
        <v>0</v>
      </c>
      <c r="G98">
        <v>0</v>
      </c>
      <c r="H98">
        <v>1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1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</v>
      </c>
      <c r="AH98" s="4">
        <v>0</v>
      </c>
      <c r="AI98">
        <v>14</v>
      </c>
      <c r="AJ98">
        <v>9</v>
      </c>
      <c r="AK98">
        <v>2</v>
      </c>
      <c r="AL98">
        <v>3</v>
      </c>
      <c r="AM98">
        <v>3</v>
      </c>
      <c r="AN98">
        <v>1</v>
      </c>
      <c r="AO98">
        <v>1</v>
      </c>
      <c r="AP98">
        <v>4</v>
      </c>
      <c r="AQ98">
        <v>1</v>
      </c>
      <c r="AR98">
        <v>4</v>
      </c>
      <c r="AS98">
        <v>0</v>
      </c>
      <c r="AT98">
        <v>1</v>
      </c>
      <c r="AU98">
        <v>0</v>
      </c>
      <c r="AV98">
        <v>1</v>
      </c>
      <c r="AW98">
        <v>0</v>
      </c>
      <c r="AX98">
        <v>1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1</v>
      </c>
      <c r="BH98">
        <v>2</v>
      </c>
      <c r="BI98">
        <v>3</v>
      </c>
      <c r="BJ98">
        <v>0</v>
      </c>
      <c r="BK98">
        <v>1</v>
      </c>
      <c r="BL98">
        <v>0</v>
      </c>
      <c r="BM98">
        <v>0</v>
      </c>
      <c r="BN98">
        <v>0</v>
      </c>
      <c r="BO98">
        <v>2</v>
      </c>
      <c r="BP98">
        <v>1</v>
      </c>
      <c r="BQ98">
        <v>3</v>
      </c>
      <c r="BR98">
        <v>0</v>
      </c>
      <c r="BS98">
        <v>0</v>
      </c>
      <c r="BT98">
        <v>0</v>
      </c>
      <c r="BU98">
        <f t="shared" si="15"/>
        <v>0</v>
      </c>
      <c r="BV98">
        <f t="shared" si="13"/>
        <v>80</v>
      </c>
      <c r="BW98">
        <f t="shared" si="14"/>
        <v>6400</v>
      </c>
      <c r="BX98">
        <v>0</v>
      </c>
      <c r="BY98">
        <v>0</v>
      </c>
      <c r="BZ98">
        <v>0</v>
      </c>
      <c r="CA98">
        <v>1</v>
      </c>
      <c r="CB98" s="2">
        <v>40280</v>
      </c>
      <c r="CC98" s="2">
        <v>40360</v>
      </c>
      <c r="CD98" s="2">
        <v>40373</v>
      </c>
      <c r="CE98">
        <v>304</v>
      </c>
      <c r="CG98" s="4">
        <v>0</v>
      </c>
      <c r="CH98">
        <v>-1.32</v>
      </c>
      <c r="CI98">
        <v>-1.32</v>
      </c>
      <c r="CJ98">
        <v>0</v>
      </c>
      <c r="CK98" s="4">
        <v>0</v>
      </c>
      <c r="CL98" s="4">
        <v>0</v>
      </c>
      <c r="CM98" s="4">
        <v>0</v>
      </c>
      <c r="CN98" s="4">
        <v>1</v>
      </c>
      <c r="CO98" s="4">
        <v>0</v>
      </c>
      <c r="CP98" s="4">
        <v>0</v>
      </c>
      <c r="CQ98" s="4">
        <v>0</v>
      </c>
      <c r="CR98" s="4">
        <v>1</v>
      </c>
      <c r="CS98" s="4">
        <v>1</v>
      </c>
      <c r="CT98" s="4">
        <v>1</v>
      </c>
      <c r="CU98">
        <v>64414</v>
      </c>
      <c r="CW98">
        <f t="shared" si="10"/>
        <v>64414</v>
      </c>
      <c r="CX98">
        <v>0</v>
      </c>
      <c r="CY98">
        <v>1</v>
      </c>
    </row>
    <row r="99" spans="1:103" ht="15">
      <c r="A99" s="10">
        <v>97</v>
      </c>
      <c r="B99" t="s">
        <v>407</v>
      </c>
      <c r="C99" t="s">
        <v>375</v>
      </c>
      <c r="D99" t="s">
        <v>3</v>
      </c>
      <c r="E99" t="s">
        <v>372</v>
      </c>
      <c r="F99">
        <v>0</v>
      </c>
      <c r="G99">
        <v>0</v>
      </c>
      <c r="H99">
        <v>1</v>
      </c>
      <c r="I99" s="4">
        <v>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>
        <v>1</v>
      </c>
      <c r="AG99" s="4">
        <v>0</v>
      </c>
      <c r="AH99" s="4">
        <v>0</v>
      </c>
      <c r="AI99">
        <v>30</v>
      </c>
      <c r="AJ99">
        <v>12</v>
      </c>
      <c r="AK99">
        <v>9</v>
      </c>
      <c r="AL99">
        <v>9</v>
      </c>
      <c r="AM99">
        <v>4</v>
      </c>
      <c r="AN99">
        <v>3</v>
      </c>
      <c r="AO99">
        <v>3</v>
      </c>
      <c r="AP99">
        <v>2</v>
      </c>
      <c r="AQ99">
        <v>4</v>
      </c>
      <c r="AR99">
        <v>5</v>
      </c>
      <c r="AS99">
        <v>5</v>
      </c>
      <c r="AT99">
        <v>3</v>
      </c>
      <c r="AU99">
        <v>4</v>
      </c>
      <c r="AV99">
        <v>3</v>
      </c>
      <c r="AW99">
        <v>1</v>
      </c>
      <c r="AX99">
        <v>1</v>
      </c>
      <c r="AY99">
        <v>0</v>
      </c>
      <c r="AZ99">
        <v>1</v>
      </c>
      <c r="BA99">
        <v>0</v>
      </c>
      <c r="BB99">
        <v>2</v>
      </c>
      <c r="BC99">
        <v>3</v>
      </c>
      <c r="BD99">
        <v>1</v>
      </c>
      <c r="BE99">
        <v>3</v>
      </c>
      <c r="BF99">
        <v>1</v>
      </c>
      <c r="BG99">
        <v>2</v>
      </c>
      <c r="BH99">
        <v>5</v>
      </c>
      <c r="BI99">
        <v>4</v>
      </c>
      <c r="BJ99">
        <v>0</v>
      </c>
      <c r="BK99">
        <v>1</v>
      </c>
      <c r="BL99">
        <v>1</v>
      </c>
      <c r="BM99">
        <v>2</v>
      </c>
      <c r="BN99">
        <v>5</v>
      </c>
      <c r="BO99">
        <v>1</v>
      </c>
      <c r="BP99">
        <v>0</v>
      </c>
      <c r="BQ99">
        <v>3</v>
      </c>
      <c r="BR99">
        <v>3</v>
      </c>
      <c r="BS99">
        <v>1</v>
      </c>
      <c r="BT99">
        <v>2</v>
      </c>
      <c r="BU99">
        <f t="shared" si="15"/>
        <v>3</v>
      </c>
      <c r="BV99">
        <f t="shared" si="13"/>
        <v>90</v>
      </c>
      <c r="BW99">
        <f t="shared" si="14"/>
        <v>8100</v>
      </c>
      <c r="BX99">
        <v>0</v>
      </c>
      <c r="BY99">
        <v>0</v>
      </c>
      <c r="BZ99">
        <v>0</v>
      </c>
      <c r="CA99">
        <v>1</v>
      </c>
      <c r="CB99" s="2">
        <v>40310</v>
      </c>
      <c r="CC99" s="2">
        <v>40400</v>
      </c>
      <c r="CD99" s="2">
        <v>40408</v>
      </c>
      <c r="CE99">
        <v>142</v>
      </c>
      <c r="CG99" s="4">
        <v>0</v>
      </c>
      <c r="CH99">
        <v>0.07</v>
      </c>
      <c r="CI99">
        <v>0.07</v>
      </c>
      <c r="CJ99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1</v>
      </c>
      <c r="CS99" s="4">
        <v>0</v>
      </c>
      <c r="CT99" s="4">
        <v>1</v>
      </c>
      <c r="CU99">
        <v>26021</v>
      </c>
      <c r="CV99">
        <v>23281</v>
      </c>
      <c r="CW99">
        <f t="shared" si="10"/>
        <v>49302</v>
      </c>
      <c r="CX99">
        <v>0</v>
      </c>
      <c r="CY99">
        <v>0</v>
      </c>
    </row>
    <row r="100" spans="1:103" ht="15">
      <c r="A100" s="10">
        <v>98</v>
      </c>
      <c r="B100" t="s">
        <v>408</v>
      </c>
      <c r="C100" t="s">
        <v>376</v>
      </c>
      <c r="D100" t="s">
        <v>5</v>
      </c>
      <c r="E100" t="s">
        <v>5</v>
      </c>
      <c r="F100">
        <v>0</v>
      </c>
      <c r="G100">
        <v>0</v>
      </c>
      <c r="H100">
        <v>1</v>
      </c>
      <c r="I100" s="4">
        <v>0</v>
      </c>
      <c r="J100" s="4">
        <v>1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>
        <v>1</v>
      </c>
      <c r="AF100">
        <v>0</v>
      </c>
      <c r="AG100" s="4">
        <v>0</v>
      </c>
      <c r="AH100" s="4">
        <v>0</v>
      </c>
      <c r="AI100">
        <v>31</v>
      </c>
      <c r="AJ100">
        <v>15</v>
      </c>
      <c r="AK100">
        <v>10</v>
      </c>
      <c r="AL100">
        <v>6</v>
      </c>
      <c r="AM100">
        <v>5</v>
      </c>
      <c r="AN100">
        <v>4</v>
      </c>
      <c r="AO100">
        <v>4</v>
      </c>
      <c r="AP100">
        <v>2</v>
      </c>
      <c r="AQ100">
        <v>4</v>
      </c>
      <c r="AR100">
        <v>5</v>
      </c>
      <c r="AS100">
        <v>4</v>
      </c>
      <c r="AT100">
        <v>4</v>
      </c>
      <c r="AU100">
        <v>5</v>
      </c>
      <c r="AV100">
        <v>4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3</v>
      </c>
      <c r="BC100">
        <v>5</v>
      </c>
      <c r="BD100">
        <v>2</v>
      </c>
      <c r="BE100">
        <v>4</v>
      </c>
      <c r="BF100">
        <v>2</v>
      </c>
      <c r="BG100">
        <v>3</v>
      </c>
      <c r="BH100">
        <v>4</v>
      </c>
      <c r="BI100">
        <v>4</v>
      </c>
      <c r="BJ100">
        <v>1</v>
      </c>
      <c r="BK100">
        <v>1</v>
      </c>
      <c r="BL100">
        <v>2</v>
      </c>
      <c r="BM100">
        <v>3</v>
      </c>
      <c r="BN100">
        <v>3</v>
      </c>
      <c r="BO100">
        <v>3</v>
      </c>
      <c r="BP100">
        <v>4</v>
      </c>
      <c r="BQ100">
        <v>2</v>
      </c>
      <c r="BR100">
        <v>2</v>
      </c>
      <c r="BS100">
        <v>1</v>
      </c>
      <c r="BT100">
        <v>1</v>
      </c>
      <c r="BU100">
        <f t="shared" si="15"/>
        <v>2</v>
      </c>
      <c r="BV100">
        <f t="shared" si="13"/>
        <v>36</v>
      </c>
      <c r="BW100">
        <f t="shared" si="14"/>
        <v>1296</v>
      </c>
      <c r="BX100">
        <v>0</v>
      </c>
      <c r="BY100">
        <v>0</v>
      </c>
      <c r="BZ100">
        <v>0</v>
      </c>
      <c r="CA100">
        <v>1</v>
      </c>
      <c r="CB100" s="2">
        <v>40414</v>
      </c>
      <c r="CC100" s="2">
        <v>40450</v>
      </c>
      <c r="CD100" s="2">
        <v>40465</v>
      </c>
      <c r="CE100">
        <v>94</v>
      </c>
      <c r="CF100" s="2">
        <v>40623</v>
      </c>
      <c r="CG100" s="4">
        <v>0</v>
      </c>
      <c r="CH100">
        <v>-1.21</v>
      </c>
      <c r="CI100">
        <v>-1.21</v>
      </c>
      <c r="CJ100">
        <v>0</v>
      </c>
      <c r="CK100" s="4">
        <v>0</v>
      </c>
      <c r="CL100" s="4">
        <v>0</v>
      </c>
      <c r="CM100" s="4">
        <v>0</v>
      </c>
      <c r="CN100" s="4">
        <v>0</v>
      </c>
      <c r="CO100" s="4">
        <v>1</v>
      </c>
      <c r="CP100" s="4">
        <v>0</v>
      </c>
      <c r="CQ100" s="4">
        <v>0</v>
      </c>
      <c r="CR100" s="4">
        <v>0</v>
      </c>
      <c r="CS100" s="4">
        <v>0</v>
      </c>
      <c r="CT100" s="4">
        <v>1</v>
      </c>
      <c r="CU100">
        <v>85526</v>
      </c>
      <c r="CV100">
        <v>62414</v>
      </c>
      <c r="CW100">
        <f t="shared" si="10"/>
        <v>147940</v>
      </c>
      <c r="CX100">
        <v>1</v>
      </c>
      <c r="CY100">
        <v>0</v>
      </c>
    </row>
    <row r="101" spans="1:103" ht="15">
      <c r="A101" s="10">
        <v>99</v>
      </c>
      <c r="B101" t="s">
        <v>377</v>
      </c>
      <c r="C101" t="s">
        <v>378</v>
      </c>
      <c r="D101" t="s">
        <v>157</v>
      </c>
      <c r="E101" t="s">
        <v>316</v>
      </c>
      <c r="F101">
        <v>0</v>
      </c>
      <c r="G101">
        <v>0</v>
      </c>
      <c r="H101">
        <v>1</v>
      </c>
      <c r="I101" s="4">
        <v>0</v>
      </c>
      <c r="J101" s="4">
        <v>0</v>
      </c>
      <c r="K101" s="4">
        <v>0</v>
      </c>
      <c r="L101" s="4">
        <v>1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>
        <v>0</v>
      </c>
      <c r="AC101" s="4">
        <v>1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>
        <v>20</v>
      </c>
      <c r="AJ101">
        <v>10</v>
      </c>
      <c r="AK101">
        <v>7</v>
      </c>
      <c r="AL101">
        <v>3</v>
      </c>
      <c r="AM101">
        <v>4</v>
      </c>
      <c r="AN101">
        <v>2</v>
      </c>
      <c r="AO101">
        <v>2</v>
      </c>
      <c r="AP101">
        <v>2</v>
      </c>
      <c r="AQ101">
        <v>2</v>
      </c>
      <c r="AR101">
        <v>4</v>
      </c>
      <c r="AS101">
        <v>1</v>
      </c>
      <c r="AT101">
        <v>3</v>
      </c>
      <c r="AU101">
        <v>1</v>
      </c>
      <c r="AV101">
        <v>2</v>
      </c>
      <c r="AW101">
        <v>2</v>
      </c>
      <c r="AX101">
        <v>4</v>
      </c>
      <c r="AY101">
        <v>1</v>
      </c>
      <c r="AZ101">
        <v>2</v>
      </c>
      <c r="BA101">
        <v>0</v>
      </c>
      <c r="BB101">
        <v>2</v>
      </c>
      <c r="BC101">
        <v>3</v>
      </c>
      <c r="BD101">
        <v>2</v>
      </c>
      <c r="BE101">
        <v>1</v>
      </c>
      <c r="BF101">
        <v>0</v>
      </c>
      <c r="BG101">
        <v>1</v>
      </c>
      <c r="BH101">
        <v>1</v>
      </c>
      <c r="BI101">
        <v>3</v>
      </c>
      <c r="BJ101">
        <v>2</v>
      </c>
      <c r="BK101">
        <v>1</v>
      </c>
      <c r="BL101">
        <v>1</v>
      </c>
      <c r="BM101">
        <v>0</v>
      </c>
      <c r="BN101">
        <v>0</v>
      </c>
      <c r="BO101">
        <v>2</v>
      </c>
      <c r="BP101">
        <v>1</v>
      </c>
      <c r="BQ101">
        <v>2</v>
      </c>
      <c r="BR101">
        <v>1</v>
      </c>
      <c r="BS101">
        <v>0</v>
      </c>
      <c r="BT101">
        <v>0</v>
      </c>
      <c r="BU101">
        <f t="shared" si="15"/>
        <v>0</v>
      </c>
      <c r="BV101">
        <f t="shared" si="13"/>
        <v>90</v>
      </c>
      <c r="BW101">
        <f t="shared" si="14"/>
        <v>8100</v>
      </c>
      <c r="BX101">
        <v>0</v>
      </c>
      <c r="BY101">
        <v>0</v>
      </c>
      <c r="BZ101">
        <v>0</v>
      </c>
      <c r="CA101">
        <v>1</v>
      </c>
      <c r="CB101" s="2">
        <v>40367</v>
      </c>
      <c r="CC101" s="2">
        <v>40457</v>
      </c>
      <c r="CD101" s="2">
        <v>40473</v>
      </c>
      <c r="CE101">
        <v>0</v>
      </c>
      <c r="CG101" s="4">
        <v>0</v>
      </c>
      <c r="CH101">
        <v>-1.43</v>
      </c>
      <c r="CI101">
        <v>-1.43</v>
      </c>
      <c r="CJ101">
        <v>0</v>
      </c>
      <c r="CK101" s="4">
        <v>0</v>
      </c>
      <c r="CL101" s="4">
        <v>0</v>
      </c>
      <c r="CM101" s="4">
        <v>0</v>
      </c>
      <c r="CN101" s="4">
        <v>0</v>
      </c>
      <c r="CO101" s="4">
        <v>0</v>
      </c>
      <c r="CP101" s="4">
        <v>1</v>
      </c>
      <c r="CQ101" s="4">
        <v>0</v>
      </c>
      <c r="CR101" s="4">
        <v>1</v>
      </c>
      <c r="CS101" s="4">
        <v>0</v>
      </c>
      <c r="CT101" s="4">
        <v>1</v>
      </c>
      <c r="CU101">
        <v>17615</v>
      </c>
      <c r="CW101">
        <f t="shared" si="10"/>
        <v>17615</v>
      </c>
      <c r="CX101">
        <v>0</v>
      </c>
      <c r="CY101">
        <v>0</v>
      </c>
    </row>
    <row r="102" spans="1:103" ht="15">
      <c r="A102" s="10">
        <v>100</v>
      </c>
      <c r="B102" t="s">
        <v>409</v>
      </c>
      <c r="C102" t="s">
        <v>379</v>
      </c>
      <c r="D102" t="s">
        <v>5</v>
      </c>
      <c r="E102" t="s">
        <v>5</v>
      </c>
      <c r="F102">
        <v>0</v>
      </c>
      <c r="G102">
        <v>0</v>
      </c>
      <c r="H102">
        <v>1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>
        <v>1</v>
      </c>
      <c r="AF102" s="4">
        <v>0</v>
      </c>
      <c r="AG102" s="4">
        <v>0</v>
      </c>
      <c r="AH102" s="4">
        <v>0</v>
      </c>
      <c r="AI102">
        <v>29</v>
      </c>
      <c r="AJ102">
        <v>15</v>
      </c>
      <c r="AK102">
        <v>10</v>
      </c>
      <c r="AL102">
        <v>4</v>
      </c>
      <c r="AM102">
        <v>3</v>
      </c>
      <c r="AN102">
        <v>5</v>
      </c>
      <c r="AO102">
        <v>3</v>
      </c>
      <c r="AP102">
        <v>4</v>
      </c>
      <c r="AQ102">
        <v>2</v>
      </c>
      <c r="AR102">
        <v>4</v>
      </c>
      <c r="AS102">
        <v>1</v>
      </c>
      <c r="AT102">
        <v>3</v>
      </c>
      <c r="AU102">
        <v>2</v>
      </c>
      <c r="AV102">
        <v>1</v>
      </c>
      <c r="AW102">
        <v>3</v>
      </c>
      <c r="AX102">
        <v>5</v>
      </c>
      <c r="AY102">
        <v>3</v>
      </c>
      <c r="AZ102">
        <v>2</v>
      </c>
      <c r="BA102">
        <v>1</v>
      </c>
      <c r="BB102">
        <v>3</v>
      </c>
      <c r="BC102">
        <v>5</v>
      </c>
      <c r="BD102">
        <v>2</v>
      </c>
      <c r="BE102">
        <v>1</v>
      </c>
      <c r="BF102">
        <v>3</v>
      </c>
      <c r="BG102">
        <v>2</v>
      </c>
      <c r="BH102">
        <v>5</v>
      </c>
      <c r="BI102">
        <v>5</v>
      </c>
      <c r="BJ102">
        <v>3</v>
      </c>
      <c r="BK102">
        <v>1</v>
      </c>
      <c r="BL102">
        <v>1</v>
      </c>
      <c r="BM102">
        <v>0</v>
      </c>
      <c r="BN102">
        <v>0</v>
      </c>
      <c r="BO102">
        <v>4</v>
      </c>
      <c r="BP102">
        <v>2</v>
      </c>
      <c r="BQ102">
        <v>1</v>
      </c>
      <c r="BR102">
        <v>2</v>
      </c>
      <c r="BS102">
        <v>1</v>
      </c>
      <c r="BT102">
        <v>0</v>
      </c>
      <c r="BU102">
        <f t="shared" si="15"/>
        <v>1</v>
      </c>
      <c r="BV102">
        <f t="shared" si="13"/>
        <v>83</v>
      </c>
      <c r="BW102">
        <f t="shared" si="14"/>
        <v>6889</v>
      </c>
      <c r="BX102">
        <v>0</v>
      </c>
      <c r="BY102">
        <v>0</v>
      </c>
      <c r="BZ102">
        <v>0</v>
      </c>
      <c r="CA102">
        <v>1</v>
      </c>
      <c r="CB102" s="2">
        <v>40207</v>
      </c>
      <c r="CC102" s="2">
        <v>40290</v>
      </c>
      <c r="CD102" s="2">
        <v>40304</v>
      </c>
      <c r="CE102">
        <v>791</v>
      </c>
      <c r="CF102" s="2">
        <v>40760</v>
      </c>
      <c r="CG102" s="4">
        <v>0</v>
      </c>
      <c r="CH102">
        <v>-1.21</v>
      </c>
      <c r="CI102">
        <v>-1.21</v>
      </c>
      <c r="CJ102">
        <v>0</v>
      </c>
      <c r="CK102" s="4">
        <v>0</v>
      </c>
      <c r="CL102" s="4">
        <v>0</v>
      </c>
      <c r="CM102" s="4">
        <v>0</v>
      </c>
      <c r="CN102" s="4">
        <v>0</v>
      </c>
      <c r="CO102" s="4">
        <v>0</v>
      </c>
      <c r="CP102" s="4">
        <v>1</v>
      </c>
      <c r="CQ102" s="4">
        <v>0</v>
      </c>
      <c r="CR102" s="4">
        <v>1</v>
      </c>
      <c r="CS102" s="4">
        <v>0</v>
      </c>
      <c r="CT102" s="4">
        <v>1</v>
      </c>
      <c r="CU102">
        <v>41295</v>
      </c>
      <c r="CV102">
        <v>116319</v>
      </c>
      <c r="CW102">
        <f t="shared" si="10"/>
        <v>157614</v>
      </c>
      <c r="CX102">
        <v>1</v>
      </c>
      <c r="CY102">
        <v>0</v>
      </c>
    </row>
    <row r="103" spans="1:103" ht="15">
      <c r="A103" s="10">
        <v>101</v>
      </c>
      <c r="B103" t="s">
        <v>380</v>
      </c>
      <c r="C103" t="s">
        <v>381</v>
      </c>
      <c r="D103" t="s">
        <v>3</v>
      </c>
      <c r="E103" t="s">
        <v>382</v>
      </c>
      <c r="F103">
        <v>0</v>
      </c>
      <c r="G103">
        <v>0</v>
      </c>
      <c r="H103">
        <v>1</v>
      </c>
      <c r="I103" s="4">
        <v>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>
        <v>1</v>
      </c>
      <c r="AG103" s="4">
        <v>0</v>
      </c>
      <c r="AH103" s="4">
        <v>0</v>
      </c>
      <c r="AI103">
        <v>26</v>
      </c>
      <c r="AJ103">
        <v>12</v>
      </c>
      <c r="AK103">
        <v>9</v>
      </c>
      <c r="AL103">
        <v>5</v>
      </c>
      <c r="AM103">
        <v>4</v>
      </c>
      <c r="AN103">
        <v>2</v>
      </c>
      <c r="AO103">
        <v>2</v>
      </c>
      <c r="AP103">
        <v>4</v>
      </c>
      <c r="AQ103">
        <v>3</v>
      </c>
      <c r="AR103">
        <v>5</v>
      </c>
      <c r="AS103">
        <v>3</v>
      </c>
      <c r="AT103">
        <v>4</v>
      </c>
      <c r="AU103">
        <v>1</v>
      </c>
      <c r="AV103">
        <v>4</v>
      </c>
      <c r="AW103">
        <v>1</v>
      </c>
      <c r="AX103">
        <v>0</v>
      </c>
      <c r="AY103">
        <v>0</v>
      </c>
      <c r="AZ103">
        <v>2</v>
      </c>
      <c r="BA103">
        <v>2</v>
      </c>
      <c r="BB103">
        <v>3</v>
      </c>
      <c r="BC103">
        <v>4</v>
      </c>
      <c r="BD103">
        <v>2</v>
      </c>
      <c r="BE103">
        <v>2</v>
      </c>
      <c r="BF103">
        <v>2</v>
      </c>
      <c r="BG103">
        <v>2</v>
      </c>
      <c r="BH103">
        <v>3</v>
      </c>
      <c r="BI103">
        <v>5</v>
      </c>
      <c r="BJ103">
        <v>0</v>
      </c>
      <c r="BK103">
        <v>2</v>
      </c>
      <c r="BL103">
        <v>1</v>
      </c>
      <c r="BM103">
        <v>2</v>
      </c>
      <c r="BN103">
        <v>1</v>
      </c>
      <c r="BO103">
        <v>2</v>
      </c>
      <c r="BP103">
        <v>1</v>
      </c>
      <c r="BQ103">
        <v>2</v>
      </c>
      <c r="BR103">
        <v>1</v>
      </c>
      <c r="BS103">
        <v>1</v>
      </c>
      <c r="BT103">
        <v>1</v>
      </c>
      <c r="BU103">
        <f t="shared" si="15"/>
        <v>2</v>
      </c>
      <c r="BV103">
        <f t="shared" si="13"/>
        <v>3</v>
      </c>
      <c r="BW103">
        <f t="shared" si="14"/>
        <v>9</v>
      </c>
      <c r="BX103">
        <v>0</v>
      </c>
      <c r="BY103">
        <v>0</v>
      </c>
      <c r="BZ103">
        <v>0</v>
      </c>
      <c r="CA103">
        <v>1</v>
      </c>
      <c r="CB103" s="2">
        <v>40421</v>
      </c>
      <c r="CC103" s="2">
        <v>40424</v>
      </c>
      <c r="CD103" s="2">
        <v>40435</v>
      </c>
      <c r="CE103">
        <v>2411</v>
      </c>
      <c r="CF103" s="2">
        <v>40912</v>
      </c>
      <c r="CG103" s="4">
        <v>0</v>
      </c>
      <c r="CH103">
        <v>0.07</v>
      </c>
      <c r="CI103">
        <v>0.07</v>
      </c>
      <c r="CJ103">
        <v>0</v>
      </c>
      <c r="CK103">
        <v>0</v>
      </c>
      <c r="CL103" s="23">
        <v>0</v>
      </c>
      <c r="CM103" s="4">
        <v>0</v>
      </c>
      <c r="CN103" s="4">
        <v>0</v>
      </c>
      <c r="CO103" s="23">
        <v>0</v>
      </c>
      <c r="CP103" s="4">
        <v>1</v>
      </c>
      <c r="CQ103">
        <v>0</v>
      </c>
      <c r="CR103" s="4">
        <v>1</v>
      </c>
      <c r="CS103" s="4">
        <v>0</v>
      </c>
      <c r="CT103">
        <v>1</v>
      </c>
      <c r="CU103">
        <v>39263</v>
      </c>
      <c r="CV103">
        <v>31107</v>
      </c>
      <c r="CW103">
        <f t="shared" si="10"/>
        <v>70370</v>
      </c>
      <c r="CX103">
        <v>0</v>
      </c>
      <c r="CY103">
        <v>0</v>
      </c>
    </row>
    <row r="104" spans="1:103" ht="15">
      <c r="A104" s="10">
        <v>102</v>
      </c>
      <c r="B104" t="s">
        <v>410</v>
      </c>
      <c r="C104" t="s">
        <v>383</v>
      </c>
      <c r="D104" t="s">
        <v>157</v>
      </c>
      <c r="E104" t="s">
        <v>384</v>
      </c>
      <c r="F104">
        <v>0</v>
      </c>
      <c r="G104">
        <v>0</v>
      </c>
      <c r="H104">
        <v>1</v>
      </c>
      <c r="I104" s="4">
        <v>0</v>
      </c>
      <c r="J104" s="4">
        <v>0</v>
      </c>
      <c r="K104" s="4">
        <v>0</v>
      </c>
      <c r="L104" s="4">
        <v>1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>
        <v>1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>
        <v>24</v>
      </c>
      <c r="AJ104">
        <v>12</v>
      </c>
      <c r="AK104">
        <v>9</v>
      </c>
      <c r="AL104">
        <v>3</v>
      </c>
      <c r="AM104">
        <v>5</v>
      </c>
      <c r="AN104">
        <v>2</v>
      </c>
      <c r="AO104">
        <v>2</v>
      </c>
      <c r="AP104">
        <v>3</v>
      </c>
      <c r="AQ104">
        <v>3</v>
      </c>
      <c r="AR104">
        <v>4</v>
      </c>
      <c r="AS104">
        <v>4</v>
      </c>
      <c r="AT104">
        <v>3</v>
      </c>
      <c r="AU104">
        <v>3</v>
      </c>
      <c r="AV104">
        <v>1</v>
      </c>
      <c r="AW104">
        <v>3</v>
      </c>
      <c r="AX104">
        <v>5</v>
      </c>
      <c r="AY104">
        <v>3</v>
      </c>
      <c r="AZ104">
        <v>3</v>
      </c>
      <c r="BA104">
        <v>0</v>
      </c>
      <c r="BB104">
        <v>2</v>
      </c>
      <c r="BC104">
        <v>4</v>
      </c>
      <c r="BD104">
        <v>2</v>
      </c>
      <c r="BE104">
        <v>0</v>
      </c>
      <c r="BF104">
        <v>2</v>
      </c>
      <c r="BG104">
        <v>1</v>
      </c>
      <c r="BH104">
        <v>3</v>
      </c>
      <c r="BI104">
        <v>2</v>
      </c>
      <c r="BJ104">
        <v>1</v>
      </c>
      <c r="BK104">
        <v>2</v>
      </c>
      <c r="BL104">
        <v>0</v>
      </c>
      <c r="BM104">
        <v>0</v>
      </c>
      <c r="BN104">
        <v>0</v>
      </c>
      <c r="BO104">
        <v>2</v>
      </c>
      <c r="BP104">
        <v>1</v>
      </c>
      <c r="BQ104">
        <v>1</v>
      </c>
      <c r="BR104">
        <v>0</v>
      </c>
      <c r="BS104">
        <v>1</v>
      </c>
      <c r="BT104">
        <v>1</v>
      </c>
      <c r="BU104">
        <f t="shared" si="15"/>
        <v>2</v>
      </c>
      <c r="BV104">
        <f t="shared" si="13"/>
        <v>7</v>
      </c>
      <c r="BW104">
        <f t="shared" si="14"/>
        <v>49</v>
      </c>
      <c r="BX104">
        <v>0</v>
      </c>
      <c r="BY104">
        <v>0</v>
      </c>
      <c r="BZ104">
        <v>0</v>
      </c>
      <c r="CA104">
        <v>1</v>
      </c>
      <c r="CB104" s="2">
        <v>40444</v>
      </c>
      <c r="CC104" s="2">
        <v>40451</v>
      </c>
      <c r="CD104" s="2">
        <v>40456</v>
      </c>
      <c r="CE104">
        <v>258</v>
      </c>
      <c r="CF104" s="2">
        <v>40562</v>
      </c>
      <c r="CG104" s="4">
        <v>0</v>
      </c>
      <c r="CH104">
        <v>-1.43</v>
      </c>
      <c r="CI104">
        <v>-1.43</v>
      </c>
      <c r="CJ104">
        <v>0</v>
      </c>
      <c r="CK104">
        <v>0</v>
      </c>
      <c r="CL104" s="23">
        <v>1</v>
      </c>
      <c r="CM104" s="4">
        <v>0</v>
      </c>
      <c r="CN104" s="4">
        <v>0</v>
      </c>
      <c r="CO104" s="23">
        <v>0</v>
      </c>
      <c r="CP104">
        <v>0</v>
      </c>
      <c r="CQ104">
        <v>0</v>
      </c>
      <c r="CR104" s="4">
        <v>1</v>
      </c>
      <c r="CS104" s="4">
        <v>0</v>
      </c>
      <c r="CT104">
        <v>1</v>
      </c>
      <c r="CU104">
        <v>13000</v>
      </c>
      <c r="CW104">
        <f t="shared" si="10"/>
        <v>13000</v>
      </c>
      <c r="CX104">
        <v>1</v>
      </c>
      <c r="CY104">
        <v>0</v>
      </c>
    </row>
    <row r="105" spans="1:103" ht="15">
      <c r="A105" s="10">
        <v>103</v>
      </c>
      <c r="B105" t="s">
        <v>385</v>
      </c>
      <c r="C105" t="s">
        <v>386</v>
      </c>
      <c r="D105" t="s">
        <v>39</v>
      </c>
      <c r="E105" t="s">
        <v>387</v>
      </c>
      <c r="F105">
        <v>0</v>
      </c>
      <c r="G105">
        <v>0</v>
      </c>
      <c r="H105">
        <v>1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>
        <v>1</v>
      </c>
      <c r="AG105" s="4">
        <v>0</v>
      </c>
      <c r="AH105" s="4">
        <v>0</v>
      </c>
      <c r="AI105">
        <v>36</v>
      </c>
      <c r="AJ105">
        <v>17</v>
      </c>
      <c r="AK105">
        <v>13</v>
      </c>
      <c r="AL105">
        <v>6</v>
      </c>
      <c r="AM105">
        <v>5</v>
      </c>
      <c r="AN105">
        <v>5</v>
      </c>
      <c r="AO105">
        <v>4</v>
      </c>
      <c r="AP105">
        <v>3</v>
      </c>
      <c r="AQ105">
        <v>4</v>
      </c>
      <c r="AR105">
        <v>5</v>
      </c>
      <c r="AS105">
        <v>5</v>
      </c>
      <c r="AT105">
        <v>4</v>
      </c>
      <c r="AU105">
        <v>3</v>
      </c>
      <c r="AV105">
        <v>3</v>
      </c>
      <c r="AW105">
        <v>3</v>
      </c>
      <c r="AX105">
        <v>4</v>
      </c>
      <c r="AY105">
        <v>3</v>
      </c>
      <c r="AZ105">
        <v>3</v>
      </c>
      <c r="BA105">
        <v>1</v>
      </c>
      <c r="BB105">
        <v>3</v>
      </c>
      <c r="BC105">
        <v>4</v>
      </c>
      <c r="BD105">
        <v>1</v>
      </c>
      <c r="BE105">
        <v>3</v>
      </c>
      <c r="BF105">
        <v>3</v>
      </c>
      <c r="BG105">
        <v>3</v>
      </c>
      <c r="BH105">
        <v>5</v>
      </c>
      <c r="BI105">
        <v>4</v>
      </c>
      <c r="BJ105">
        <v>1</v>
      </c>
      <c r="BK105">
        <v>2</v>
      </c>
      <c r="BL105">
        <v>3</v>
      </c>
      <c r="BM105">
        <v>3</v>
      </c>
      <c r="BN105">
        <v>5</v>
      </c>
      <c r="BO105">
        <v>3</v>
      </c>
      <c r="BP105">
        <v>3</v>
      </c>
      <c r="BQ105">
        <v>1</v>
      </c>
      <c r="BR105">
        <v>4</v>
      </c>
      <c r="BS105">
        <v>0</v>
      </c>
      <c r="BT105">
        <v>1</v>
      </c>
      <c r="BU105">
        <f t="shared" si="15"/>
        <v>1</v>
      </c>
      <c r="BV105">
        <f t="shared" si="13"/>
        <v>41</v>
      </c>
      <c r="BW105">
        <f t="shared" si="14"/>
        <v>1681</v>
      </c>
      <c r="BX105">
        <v>0</v>
      </c>
      <c r="BY105">
        <v>0</v>
      </c>
      <c r="BZ105">
        <v>0</v>
      </c>
      <c r="CA105">
        <v>1</v>
      </c>
      <c r="CB105" s="2">
        <v>40443</v>
      </c>
      <c r="CC105" s="2">
        <v>40484</v>
      </c>
      <c r="CD105" s="2">
        <v>40494</v>
      </c>
      <c r="CE105">
        <v>657</v>
      </c>
      <c r="CF105" s="2">
        <v>40716</v>
      </c>
      <c r="CG105" s="4">
        <v>0</v>
      </c>
      <c r="CH105">
        <v>-1.32</v>
      </c>
      <c r="CI105">
        <v>-1.32</v>
      </c>
      <c r="CJ105">
        <v>0</v>
      </c>
      <c r="CK105">
        <v>0</v>
      </c>
      <c r="CL105" s="23">
        <v>0</v>
      </c>
      <c r="CM105" s="4">
        <v>0</v>
      </c>
      <c r="CN105" s="4">
        <v>0</v>
      </c>
      <c r="CO105" s="23">
        <v>0</v>
      </c>
      <c r="CP105">
        <v>0</v>
      </c>
      <c r="CQ105">
        <v>0</v>
      </c>
      <c r="CR105" s="4">
        <v>1</v>
      </c>
      <c r="CS105" s="4">
        <v>1</v>
      </c>
      <c r="CT105">
        <v>1</v>
      </c>
      <c r="CU105">
        <v>40658</v>
      </c>
      <c r="CW105">
        <f t="shared" si="10"/>
        <v>40658</v>
      </c>
      <c r="CX105">
        <v>0</v>
      </c>
      <c r="CY105">
        <v>1</v>
      </c>
    </row>
    <row r="106" spans="1:103" ht="15">
      <c r="A106" s="10">
        <v>104</v>
      </c>
      <c r="B106" t="s">
        <v>411</v>
      </c>
      <c r="C106" t="s">
        <v>388</v>
      </c>
      <c r="D106" t="s">
        <v>157</v>
      </c>
      <c r="E106" t="s">
        <v>316</v>
      </c>
      <c r="F106">
        <v>0</v>
      </c>
      <c r="G106">
        <v>0</v>
      </c>
      <c r="H106">
        <v>1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>
        <v>0</v>
      </c>
      <c r="AC106" s="4">
        <v>1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>
        <v>33</v>
      </c>
      <c r="AJ106">
        <v>11</v>
      </c>
      <c r="AK106">
        <v>15</v>
      </c>
      <c r="AL106">
        <v>7</v>
      </c>
      <c r="AM106">
        <v>4</v>
      </c>
      <c r="AN106">
        <v>2</v>
      </c>
      <c r="AO106">
        <v>3</v>
      </c>
      <c r="AP106">
        <v>2</v>
      </c>
      <c r="AQ106">
        <v>4</v>
      </c>
      <c r="AR106">
        <v>5</v>
      </c>
      <c r="AS106">
        <v>5</v>
      </c>
      <c r="AT106">
        <v>4</v>
      </c>
      <c r="AU106">
        <v>3</v>
      </c>
      <c r="AV106">
        <v>4</v>
      </c>
      <c r="AW106">
        <v>4</v>
      </c>
      <c r="AX106">
        <v>4</v>
      </c>
      <c r="AY106">
        <v>4</v>
      </c>
      <c r="AZ106">
        <v>4</v>
      </c>
      <c r="BA106">
        <v>3</v>
      </c>
      <c r="BB106">
        <v>4</v>
      </c>
      <c r="BC106">
        <v>5</v>
      </c>
      <c r="BD106">
        <v>4</v>
      </c>
      <c r="BE106">
        <v>4</v>
      </c>
      <c r="BF106">
        <v>1</v>
      </c>
      <c r="BG106">
        <v>3</v>
      </c>
      <c r="BH106">
        <v>3</v>
      </c>
      <c r="BI106">
        <v>3</v>
      </c>
      <c r="BJ106">
        <v>3</v>
      </c>
      <c r="BK106">
        <v>3</v>
      </c>
      <c r="BL106">
        <v>3</v>
      </c>
      <c r="BM106">
        <v>3</v>
      </c>
      <c r="BN106">
        <v>2</v>
      </c>
      <c r="BO106">
        <v>1</v>
      </c>
      <c r="BP106">
        <v>2</v>
      </c>
      <c r="BQ106">
        <v>2</v>
      </c>
      <c r="BR106">
        <v>2</v>
      </c>
      <c r="BS106">
        <v>1</v>
      </c>
      <c r="BT106">
        <v>2</v>
      </c>
      <c r="BU106">
        <f t="shared" si="15"/>
        <v>3</v>
      </c>
      <c r="BV106">
        <f t="shared" si="13"/>
        <v>108</v>
      </c>
      <c r="BW106">
        <f t="shared" si="14"/>
        <v>11664</v>
      </c>
      <c r="BX106">
        <v>0</v>
      </c>
      <c r="BY106">
        <v>0</v>
      </c>
      <c r="BZ106">
        <v>0</v>
      </c>
      <c r="CA106">
        <v>1</v>
      </c>
      <c r="CB106" s="2">
        <v>40126</v>
      </c>
      <c r="CC106" s="2">
        <v>40234</v>
      </c>
      <c r="CD106" s="2">
        <v>40239</v>
      </c>
      <c r="CE106">
        <v>112</v>
      </c>
      <c r="CF106" s="2">
        <v>40841</v>
      </c>
      <c r="CG106" s="4">
        <v>0</v>
      </c>
      <c r="CH106">
        <v>-1.43</v>
      </c>
      <c r="CI106">
        <v>-1.43</v>
      </c>
      <c r="CJ106">
        <v>0</v>
      </c>
      <c r="CK106" s="4">
        <v>0</v>
      </c>
      <c r="CL106" s="4">
        <v>0</v>
      </c>
      <c r="CM106" s="4">
        <v>1</v>
      </c>
      <c r="CN106" s="4">
        <v>0</v>
      </c>
      <c r="CO106" s="4">
        <v>0</v>
      </c>
      <c r="CP106" s="4">
        <v>0</v>
      </c>
      <c r="CQ106" s="4">
        <v>0</v>
      </c>
      <c r="CR106" s="4">
        <v>1</v>
      </c>
      <c r="CS106" s="4">
        <v>0</v>
      </c>
      <c r="CT106" s="4">
        <v>0</v>
      </c>
      <c r="CU106">
        <v>12400</v>
      </c>
      <c r="CW106">
        <f t="shared" si="10"/>
        <v>12400</v>
      </c>
      <c r="CX106">
        <v>0</v>
      </c>
      <c r="CY106">
        <v>0</v>
      </c>
    </row>
    <row r="107" spans="1:103" ht="15">
      <c r="A107" s="10">
        <v>105</v>
      </c>
      <c r="B107" t="s">
        <v>412</v>
      </c>
      <c r="C107" t="s">
        <v>389</v>
      </c>
      <c r="D107" t="s">
        <v>157</v>
      </c>
      <c r="E107" t="s">
        <v>323</v>
      </c>
      <c r="F107">
        <v>0</v>
      </c>
      <c r="G107">
        <v>0</v>
      </c>
      <c r="H107">
        <v>1</v>
      </c>
      <c r="I107" s="4">
        <v>0</v>
      </c>
      <c r="J107" s="4">
        <v>0</v>
      </c>
      <c r="K107" s="4">
        <v>0</v>
      </c>
      <c r="L107" s="4">
        <v>1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>
        <v>1</v>
      </c>
      <c r="AG107" s="4">
        <v>0</v>
      </c>
      <c r="AH107" s="4">
        <v>0</v>
      </c>
      <c r="AI107">
        <v>32</v>
      </c>
      <c r="AJ107">
        <v>14</v>
      </c>
      <c r="AK107">
        <v>9</v>
      </c>
      <c r="AL107">
        <v>9</v>
      </c>
      <c r="AM107">
        <v>5</v>
      </c>
      <c r="AN107">
        <v>4</v>
      </c>
      <c r="AO107">
        <v>2</v>
      </c>
      <c r="AP107">
        <v>3</v>
      </c>
      <c r="AQ107">
        <v>3</v>
      </c>
      <c r="AR107">
        <v>4</v>
      </c>
      <c r="AS107">
        <v>5</v>
      </c>
      <c r="AT107">
        <v>2</v>
      </c>
      <c r="AU107">
        <v>2</v>
      </c>
      <c r="AV107">
        <v>2</v>
      </c>
      <c r="AW107">
        <v>2</v>
      </c>
      <c r="AX107">
        <v>4</v>
      </c>
      <c r="AY107">
        <v>1</v>
      </c>
      <c r="AZ107">
        <v>1</v>
      </c>
      <c r="BA107">
        <v>0</v>
      </c>
      <c r="BB107">
        <v>2</v>
      </c>
      <c r="BC107">
        <v>4</v>
      </c>
      <c r="BD107">
        <v>2</v>
      </c>
      <c r="BE107">
        <v>1</v>
      </c>
      <c r="BF107">
        <v>2</v>
      </c>
      <c r="BG107">
        <v>2</v>
      </c>
      <c r="BH107">
        <v>2</v>
      </c>
      <c r="BI107">
        <v>3</v>
      </c>
      <c r="BJ107">
        <v>3</v>
      </c>
      <c r="BK107">
        <v>3</v>
      </c>
      <c r="BL107">
        <v>0</v>
      </c>
      <c r="BM107">
        <v>1</v>
      </c>
      <c r="BN107">
        <v>2</v>
      </c>
      <c r="BO107">
        <v>3</v>
      </c>
      <c r="BP107">
        <v>1</v>
      </c>
      <c r="BQ107">
        <v>3</v>
      </c>
      <c r="BR107">
        <v>4</v>
      </c>
      <c r="BS107">
        <v>0</v>
      </c>
      <c r="BT107">
        <v>2</v>
      </c>
      <c r="BU107">
        <f t="shared" si="15"/>
        <v>2</v>
      </c>
      <c r="BV107">
        <f t="shared" si="13"/>
        <v>87</v>
      </c>
      <c r="BW107">
        <f t="shared" si="14"/>
        <v>7569</v>
      </c>
      <c r="BX107">
        <v>0</v>
      </c>
      <c r="BY107">
        <v>0</v>
      </c>
      <c r="BZ107">
        <v>0</v>
      </c>
      <c r="CA107">
        <v>1</v>
      </c>
      <c r="CB107" s="2">
        <v>40197</v>
      </c>
      <c r="CC107" s="2">
        <v>40284</v>
      </c>
      <c r="CD107" s="2">
        <v>40322</v>
      </c>
      <c r="CE107">
        <v>314</v>
      </c>
      <c r="CG107" s="4">
        <v>0</v>
      </c>
      <c r="CH107">
        <v>-1.43</v>
      </c>
      <c r="CI107">
        <v>-1.43</v>
      </c>
      <c r="CJ107">
        <v>0</v>
      </c>
      <c r="CK107" s="4">
        <v>0</v>
      </c>
      <c r="CL107" s="4">
        <v>1</v>
      </c>
      <c r="CM107" s="4">
        <v>0</v>
      </c>
      <c r="CN107" s="4">
        <v>0</v>
      </c>
      <c r="CO107" s="4">
        <v>1</v>
      </c>
      <c r="CP107" s="4">
        <v>0</v>
      </c>
      <c r="CQ107" s="4">
        <v>0</v>
      </c>
      <c r="CR107" s="4">
        <v>1</v>
      </c>
      <c r="CS107" s="4">
        <v>0</v>
      </c>
      <c r="CT107" s="4">
        <v>1</v>
      </c>
      <c r="CU107">
        <v>134955</v>
      </c>
      <c r="CV107">
        <v>63184</v>
      </c>
      <c r="CW107">
        <f t="shared" si="10"/>
        <v>198139</v>
      </c>
      <c r="CX107">
        <v>0</v>
      </c>
      <c r="CY107">
        <v>0</v>
      </c>
    </row>
    <row r="108" spans="1:103" ht="15">
      <c r="A108" s="10">
        <v>106</v>
      </c>
      <c r="B108" t="s">
        <v>390</v>
      </c>
      <c r="C108" t="s">
        <v>391</v>
      </c>
      <c r="D108" t="s">
        <v>107</v>
      </c>
      <c r="E108" t="s">
        <v>392</v>
      </c>
      <c r="F108">
        <v>0</v>
      </c>
      <c r="G108">
        <v>0</v>
      </c>
      <c r="H108">
        <v>1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1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>
        <v>1</v>
      </c>
      <c r="AF108">
        <v>0</v>
      </c>
      <c r="AG108" s="4">
        <v>0</v>
      </c>
      <c r="AH108" s="4">
        <v>0</v>
      </c>
      <c r="AI108">
        <v>38</v>
      </c>
      <c r="AJ108">
        <v>13</v>
      </c>
      <c r="AK108">
        <v>13</v>
      </c>
      <c r="AL108">
        <v>12</v>
      </c>
      <c r="AM108">
        <v>3</v>
      </c>
      <c r="AN108">
        <v>4</v>
      </c>
      <c r="AO108">
        <v>3</v>
      </c>
      <c r="AP108">
        <v>3</v>
      </c>
      <c r="AQ108">
        <v>4</v>
      </c>
      <c r="AR108">
        <v>5</v>
      </c>
      <c r="AS108">
        <v>5</v>
      </c>
      <c r="AT108">
        <v>2</v>
      </c>
      <c r="AU108">
        <v>3</v>
      </c>
      <c r="AV108">
        <v>4</v>
      </c>
      <c r="AW108">
        <v>1</v>
      </c>
      <c r="AX108">
        <v>2</v>
      </c>
      <c r="AY108">
        <v>1</v>
      </c>
      <c r="AZ108">
        <v>1</v>
      </c>
      <c r="BA108">
        <v>1</v>
      </c>
      <c r="BB108">
        <v>4</v>
      </c>
      <c r="BC108">
        <v>5</v>
      </c>
      <c r="BD108">
        <v>5</v>
      </c>
      <c r="BE108">
        <v>4</v>
      </c>
      <c r="BF108">
        <v>2</v>
      </c>
      <c r="BG108">
        <v>4</v>
      </c>
      <c r="BH108">
        <v>4</v>
      </c>
      <c r="BI108">
        <v>4</v>
      </c>
      <c r="BJ108">
        <v>4</v>
      </c>
      <c r="BK108">
        <v>3</v>
      </c>
      <c r="BL108">
        <v>4</v>
      </c>
      <c r="BM108">
        <v>3</v>
      </c>
      <c r="BN108">
        <v>4</v>
      </c>
      <c r="BO108">
        <v>4</v>
      </c>
      <c r="BP108">
        <v>4</v>
      </c>
      <c r="BQ108">
        <v>4</v>
      </c>
      <c r="BR108">
        <v>5</v>
      </c>
      <c r="BS108">
        <v>1</v>
      </c>
      <c r="BT108">
        <v>2</v>
      </c>
      <c r="BU108">
        <f t="shared" si="15"/>
        <v>3</v>
      </c>
      <c r="BV108">
        <f t="shared" si="13"/>
        <v>15</v>
      </c>
      <c r="BW108">
        <f t="shared" si="14"/>
        <v>225</v>
      </c>
      <c r="BX108">
        <v>0</v>
      </c>
      <c r="BY108">
        <v>0</v>
      </c>
      <c r="BZ108">
        <v>0</v>
      </c>
      <c r="CA108">
        <v>1</v>
      </c>
      <c r="CB108" s="2">
        <v>40423</v>
      </c>
      <c r="CC108" s="2">
        <v>40438</v>
      </c>
      <c r="CD108" s="2">
        <v>40448</v>
      </c>
      <c r="CE108">
        <v>62</v>
      </c>
      <c r="CF108" s="2">
        <v>40863</v>
      </c>
      <c r="CG108" s="4">
        <v>0</v>
      </c>
      <c r="CH108">
        <v>0.35</v>
      </c>
      <c r="CI108">
        <v>0.35</v>
      </c>
      <c r="CJ108">
        <v>0</v>
      </c>
      <c r="CK108" s="4">
        <v>1</v>
      </c>
      <c r="CL108" s="4">
        <v>0</v>
      </c>
      <c r="CM108" s="4">
        <v>0</v>
      </c>
      <c r="CN108" s="4">
        <v>1</v>
      </c>
      <c r="CO108" s="4">
        <v>1</v>
      </c>
      <c r="CP108" s="4">
        <v>0</v>
      </c>
      <c r="CQ108" s="4">
        <v>0</v>
      </c>
      <c r="CR108" s="4">
        <v>1</v>
      </c>
      <c r="CS108" s="4">
        <v>1</v>
      </c>
      <c r="CT108" s="4">
        <v>1</v>
      </c>
      <c r="CU108">
        <v>103471</v>
      </c>
      <c r="CV108">
        <v>193915</v>
      </c>
      <c r="CW108">
        <f t="shared" si="10"/>
        <v>297386</v>
      </c>
      <c r="CX108">
        <v>0</v>
      </c>
      <c r="CY108">
        <v>1</v>
      </c>
    </row>
    <row r="109" spans="1:103" ht="15">
      <c r="A109" s="10">
        <v>107</v>
      </c>
      <c r="B109" t="s">
        <v>393</v>
      </c>
      <c r="C109" t="s">
        <v>394</v>
      </c>
      <c r="D109" t="s">
        <v>3</v>
      </c>
      <c r="E109" t="s">
        <v>395</v>
      </c>
      <c r="F109">
        <v>0</v>
      </c>
      <c r="G109">
        <v>0</v>
      </c>
      <c r="H109">
        <v>1</v>
      </c>
      <c r="I109" s="4">
        <v>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>
        <v>1</v>
      </c>
      <c r="AG109" s="4">
        <v>0</v>
      </c>
      <c r="AH109" s="4">
        <v>0</v>
      </c>
      <c r="AI109">
        <v>37</v>
      </c>
      <c r="AJ109">
        <v>14</v>
      </c>
      <c r="AK109">
        <v>11</v>
      </c>
      <c r="AL109">
        <v>12</v>
      </c>
      <c r="AM109">
        <v>5</v>
      </c>
      <c r="AN109">
        <v>3</v>
      </c>
      <c r="AO109">
        <v>3</v>
      </c>
      <c r="AP109">
        <v>3</v>
      </c>
      <c r="AQ109">
        <v>4</v>
      </c>
      <c r="AR109">
        <v>5</v>
      </c>
      <c r="AS109">
        <v>4</v>
      </c>
      <c r="AT109">
        <v>4</v>
      </c>
      <c r="AU109">
        <v>5</v>
      </c>
      <c r="AV109">
        <v>3</v>
      </c>
      <c r="AW109">
        <v>1</v>
      </c>
      <c r="AX109">
        <v>1</v>
      </c>
      <c r="AY109">
        <v>0</v>
      </c>
      <c r="AZ109">
        <v>0</v>
      </c>
      <c r="BA109">
        <v>1</v>
      </c>
      <c r="BB109">
        <v>3</v>
      </c>
      <c r="BC109">
        <v>5</v>
      </c>
      <c r="BD109">
        <v>1</v>
      </c>
      <c r="BE109">
        <v>5</v>
      </c>
      <c r="BF109">
        <v>2</v>
      </c>
      <c r="BG109">
        <v>3</v>
      </c>
      <c r="BH109">
        <v>4</v>
      </c>
      <c r="BI109">
        <v>4</v>
      </c>
      <c r="BJ109">
        <v>4</v>
      </c>
      <c r="BK109">
        <v>3</v>
      </c>
      <c r="BL109">
        <v>0</v>
      </c>
      <c r="BM109">
        <v>5</v>
      </c>
      <c r="BN109">
        <v>1</v>
      </c>
      <c r="BO109">
        <v>3</v>
      </c>
      <c r="BP109">
        <v>2</v>
      </c>
      <c r="BQ109">
        <v>5</v>
      </c>
      <c r="BR109">
        <v>4</v>
      </c>
      <c r="BS109">
        <v>1</v>
      </c>
      <c r="BT109">
        <v>2</v>
      </c>
      <c r="BU109">
        <f t="shared" si="15"/>
        <v>3</v>
      </c>
      <c r="BV109">
        <f t="shared" si="13"/>
        <v>144</v>
      </c>
      <c r="BW109">
        <f t="shared" si="14"/>
        <v>20736</v>
      </c>
      <c r="BX109">
        <v>0</v>
      </c>
      <c r="BY109">
        <v>0</v>
      </c>
      <c r="BZ109">
        <v>0</v>
      </c>
      <c r="CA109">
        <v>1</v>
      </c>
      <c r="CB109" s="2">
        <v>40385</v>
      </c>
      <c r="CC109" s="2">
        <v>40529</v>
      </c>
      <c r="CD109" s="2">
        <v>40541</v>
      </c>
      <c r="CE109" s="11">
        <v>27956</v>
      </c>
      <c r="CF109" s="2">
        <v>40904</v>
      </c>
      <c r="CG109" s="4">
        <v>1</v>
      </c>
      <c r="CH109">
        <v>0.07</v>
      </c>
      <c r="CI109">
        <v>0.07</v>
      </c>
      <c r="CJ109">
        <v>0</v>
      </c>
      <c r="CK109">
        <v>0</v>
      </c>
      <c r="CL109" s="23">
        <v>0</v>
      </c>
      <c r="CM109">
        <v>0</v>
      </c>
      <c r="CN109">
        <v>0</v>
      </c>
      <c r="CO109" s="23">
        <v>0</v>
      </c>
      <c r="CP109">
        <v>1</v>
      </c>
      <c r="CQ109" s="4">
        <v>0</v>
      </c>
      <c r="CR109" s="4">
        <v>1</v>
      </c>
      <c r="CS109" s="4">
        <v>0</v>
      </c>
      <c r="CT109">
        <v>1</v>
      </c>
      <c r="CU109">
        <v>33164</v>
      </c>
      <c r="CV109">
        <v>35700</v>
      </c>
      <c r="CW109">
        <f t="shared" si="10"/>
        <v>68864</v>
      </c>
      <c r="CX109">
        <v>1</v>
      </c>
      <c r="CY109">
        <v>0</v>
      </c>
    </row>
    <row r="110" spans="1:103" ht="15">
      <c r="A110" s="10">
        <v>108</v>
      </c>
      <c r="B110" t="s">
        <v>414</v>
      </c>
      <c r="C110" t="s">
        <v>396</v>
      </c>
      <c r="D110" t="s">
        <v>5</v>
      </c>
      <c r="E110" t="s">
        <v>5</v>
      </c>
      <c r="F110">
        <v>0</v>
      </c>
      <c r="G110">
        <v>0</v>
      </c>
      <c r="H110">
        <v>1</v>
      </c>
      <c r="I110" s="4">
        <v>0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>
        <v>1</v>
      </c>
      <c r="AF110">
        <v>0</v>
      </c>
      <c r="AG110" s="4">
        <v>0</v>
      </c>
      <c r="AH110" s="4">
        <v>0</v>
      </c>
      <c r="AI110">
        <v>33</v>
      </c>
      <c r="AJ110">
        <v>15</v>
      </c>
      <c r="AK110">
        <v>13</v>
      </c>
      <c r="AL110">
        <v>5</v>
      </c>
      <c r="AM110">
        <v>4</v>
      </c>
      <c r="AN110">
        <v>3</v>
      </c>
      <c r="AO110">
        <v>5</v>
      </c>
      <c r="AP110">
        <v>3</v>
      </c>
      <c r="AQ110">
        <v>4</v>
      </c>
      <c r="AR110">
        <v>5</v>
      </c>
      <c r="AS110">
        <v>3</v>
      </c>
      <c r="AT110">
        <v>3</v>
      </c>
      <c r="AU110">
        <v>5</v>
      </c>
      <c r="AV110">
        <v>4</v>
      </c>
      <c r="AW110">
        <v>3</v>
      </c>
      <c r="AX110">
        <v>2</v>
      </c>
      <c r="AY110">
        <v>3</v>
      </c>
      <c r="AZ110">
        <v>4</v>
      </c>
      <c r="BA110">
        <v>3</v>
      </c>
      <c r="BB110">
        <v>3</v>
      </c>
      <c r="BC110">
        <v>3</v>
      </c>
      <c r="BD110">
        <v>2</v>
      </c>
      <c r="BE110">
        <v>2</v>
      </c>
      <c r="BF110">
        <v>4</v>
      </c>
      <c r="BG110">
        <v>3</v>
      </c>
      <c r="BH110">
        <v>1</v>
      </c>
      <c r="BI110">
        <v>5</v>
      </c>
      <c r="BJ110">
        <v>5</v>
      </c>
      <c r="BK110">
        <v>5</v>
      </c>
      <c r="BL110">
        <v>2</v>
      </c>
      <c r="BM110">
        <v>3</v>
      </c>
      <c r="BN110">
        <v>2</v>
      </c>
      <c r="BO110">
        <v>3</v>
      </c>
      <c r="BP110">
        <v>3</v>
      </c>
      <c r="BQ110">
        <v>1</v>
      </c>
      <c r="BR110">
        <v>2</v>
      </c>
      <c r="BS110">
        <v>2</v>
      </c>
      <c r="BT110">
        <v>0</v>
      </c>
      <c r="BU110">
        <f t="shared" si="15"/>
        <v>2</v>
      </c>
      <c r="BV110">
        <f t="shared" si="13"/>
        <v>42</v>
      </c>
      <c r="BW110">
        <f t="shared" si="14"/>
        <v>1764</v>
      </c>
      <c r="BX110">
        <v>0</v>
      </c>
      <c r="BY110">
        <v>0</v>
      </c>
      <c r="BZ110">
        <v>0</v>
      </c>
      <c r="CA110">
        <v>1</v>
      </c>
      <c r="CB110" s="2">
        <v>40255</v>
      </c>
      <c r="CC110" s="2">
        <v>40297</v>
      </c>
      <c r="CD110" s="2">
        <v>40333</v>
      </c>
      <c r="CE110">
        <v>2307</v>
      </c>
      <c r="CF110" s="2">
        <v>40623</v>
      </c>
      <c r="CG110" s="4">
        <v>0</v>
      </c>
      <c r="CH110">
        <v>-1.21</v>
      </c>
      <c r="CI110">
        <v>-1.21</v>
      </c>
      <c r="CJ110">
        <v>0</v>
      </c>
      <c r="CK110">
        <v>0</v>
      </c>
      <c r="CL110" s="23">
        <v>0</v>
      </c>
      <c r="CM110">
        <v>0</v>
      </c>
      <c r="CN110">
        <v>0</v>
      </c>
      <c r="CO110" s="4">
        <v>1</v>
      </c>
      <c r="CP110">
        <v>0</v>
      </c>
      <c r="CQ110" s="4">
        <v>0</v>
      </c>
      <c r="CR110" s="23">
        <v>0</v>
      </c>
      <c r="CS110" s="23">
        <v>0</v>
      </c>
      <c r="CT110">
        <v>1</v>
      </c>
      <c r="CU110">
        <v>41910</v>
      </c>
      <c r="CV110">
        <v>64392</v>
      </c>
      <c r="CW110">
        <f t="shared" si="10"/>
        <v>106302</v>
      </c>
      <c r="CX110">
        <v>1</v>
      </c>
      <c r="CY110">
        <v>0</v>
      </c>
    </row>
    <row r="111" spans="1:103" ht="15">
      <c r="A111" s="10">
        <v>109</v>
      </c>
      <c r="B111" t="s">
        <v>397</v>
      </c>
      <c r="C111" t="s">
        <v>398</v>
      </c>
      <c r="D111" t="s">
        <v>5</v>
      </c>
      <c r="E111" t="s">
        <v>5</v>
      </c>
      <c r="F111">
        <v>0</v>
      </c>
      <c r="G111">
        <v>0</v>
      </c>
      <c r="H111">
        <v>1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>
        <v>1</v>
      </c>
      <c r="AF111">
        <v>0</v>
      </c>
      <c r="AG111" s="4">
        <v>0</v>
      </c>
      <c r="AH111" s="4">
        <v>0</v>
      </c>
      <c r="AI111">
        <v>39</v>
      </c>
      <c r="AJ111">
        <v>14</v>
      </c>
      <c r="AK111">
        <v>15</v>
      </c>
      <c r="AL111">
        <v>10</v>
      </c>
      <c r="AM111">
        <v>4</v>
      </c>
      <c r="AN111">
        <v>3</v>
      </c>
      <c r="AO111">
        <v>4</v>
      </c>
      <c r="AP111">
        <v>3</v>
      </c>
      <c r="AQ111">
        <v>4</v>
      </c>
      <c r="AR111">
        <v>5</v>
      </c>
      <c r="AS111">
        <v>5</v>
      </c>
      <c r="AT111">
        <v>4</v>
      </c>
      <c r="AU111">
        <v>4</v>
      </c>
      <c r="AV111">
        <v>4</v>
      </c>
      <c r="AW111">
        <v>3</v>
      </c>
      <c r="AX111">
        <v>4</v>
      </c>
      <c r="AY111">
        <v>3</v>
      </c>
      <c r="AZ111">
        <v>3</v>
      </c>
      <c r="BA111">
        <v>3</v>
      </c>
      <c r="BB111">
        <v>4</v>
      </c>
      <c r="BC111">
        <v>4</v>
      </c>
      <c r="BD111">
        <v>3</v>
      </c>
      <c r="BE111">
        <v>4</v>
      </c>
      <c r="BF111">
        <v>3</v>
      </c>
      <c r="BG111">
        <v>4</v>
      </c>
      <c r="BH111">
        <v>4</v>
      </c>
      <c r="BI111">
        <v>5</v>
      </c>
      <c r="BJ111">
        <v>4</v>
      </c>
      <c r="BK111">
        <v>3</v>
      </c>
      <c r="BL111">
        <v>2</v>
      </c>
      <c r="BM111">
        <v>5</v>
      </c>
      <c r="BN111">
        <v>3</v>
      </c>
      <c r="BO111">
        <v>5</v>
      </c>
      <c r="BP111">
        <v>4</v>
      </c>
      <c r="BQ111">
        <v>2</v>
      </c>
      <c r="BR111">
        <v>3</v>
      </c>
      <c r="BS111">
        <v>2</v>
      </c>
      <c r="BT111">
        <v>3</v>
      </c>
      <c r="BU111">
        <f t="shared" si="15"/>
        <v>5</v>
      </c>
      <c r="BV111">
        <f t="shared" si="13"/>
        <v>66</v>
      </c>
      <c r="BW111">
        <f t="shared" si="14"/>
        <v>4356</v>
      </c>
      <c r="BX111">
        <v>0</v>
      </c>
      <c r="BY111">
        <v>0</v>
      </c>
      <c r="BZ111">
        <v>0</v>
      </c>
      <c r="CA111">
        <v>1</v>
      </c>
      <c r="CB111" s="2">
        <v>40294</v>
      </c>
      <c r="CC111" s="2">
        <v>40360</v>
      </c>
      <c r="CD111" s="2">
        <v>40392</v>
      </c>
      <c r="CE111">
        <v>3984</v>
      </c>
      <c r="CF111" s="2">
        <v>40960</v>
      </c>
      <c r="CG111" s="4">
        <v>0</v>
      </c>
      <c r="CH111">
        <v>-1.21</v>
      </c>
      <c r="CI111">
        <v>-1.21</v>
      </c>
      <c r="CJ111">
        <v>0</v>
      </c>
      <c r="CK111">
        <v>0</v>
      </c>
      <c r="CL111" s="23">
        <v>1</v>
      </c>
      <c r="CM111">
        <v>0</v>
      </c>
      <c r="CN111">
        <v>1</v>
      </c>
      <c r="CO111">
        <v>1</v>
      </c>
      <c r="CP111">
        <v>0</v>
      </c>
      <c r="CQ111" s="4">
        <v>0</v>
      </c>
      <c r="CR111" s="4">
        <v>1</v>
      </c>
      <c r="CS111" s="4">
        <v>0</v>
      </c>
      <c r="CT111">
        <v>1</v>
      </c>
      <c r="CU111">
        <v>272320</v>
      </c>
      <c r="CV111">
        <v>105310</v>
      </c>
      <c r="CW111">
        <f t="shared" si="10"/>
        <v>377630</v>
      </c>
      <c r="CX111">
        <v>0</v>
      </c>
      <c r="CY111">
        <v>0</v>
      </c>
    </row>
    <row r="112" spans="1:103" ht="15">
      <c r="A112" s="10">
        <v>110</v>
      </c>
      <c r="B112" t="s">
        <v>399</v>
      </c>
      <c r="C112" t="s">
        <v>400</v>
      </c>
      <c r="D112" t="s">
        <v>5</v>
      </c>
      <c r="E112" t="s">
        <v>5</v>
      </c>
      <c r="F112">
        <v>0</v>
      </c>
      <c r="G112">
        <v>0</v>
      </c>
      <c r="H112">
        <v>1</v>
      </c>
      <c r="I112" s="4">
        <v>0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>
        <v>1</v>
      </c>
      <c r="AF112">
        <v>0</v>
      </c>
      <c r="AG112" s="4">
        <v>0</v>
      </c>
      <c r="AH112" s="4">
        <v>0</v>
      </c>
      <c r="AI112">
        <v>27</v>
      </c>
      <c r="AJ112">
        <v>16</v>
      </c>
      <c r="AK112">
        <v>7</v>
      </c>
      <c r="AL112">
        <v>4</v>
      </c>
      <c r="AM112">
        <v>5</v>
      </c>
      <c r="AN112">
        <v>4</v>
      </c>
      <c r="AO112">
        <v>3</v>
      </c>
      <c r="AP112">
        <v>4</v>
      </c>
      <c r="AQ112">
        <v>3</v>
      </c>
      <c r="AR112">
        <v>3</v>
      </c>
      <c r="AS112">
        <v>4</v>
      </c>
      <c r="AT112">
        <v>3</v>
      </c>
      <c r="AU112">
        <v>2</v>
      </c>
      <c r="AV112">
        <v>3</v>
      </c>
      <c r="AW112">
        <v>1</v>
      </c>
      <c r="AX112">
        <v>1</v>
      </c>
      <c r="AY112">
        <v>0</v>
      </c>
      <c r="AZ112">
        <v>1</v>
      </c>
      <c r="BA112">
        <v>2</v>
      </c>
      <c r="BB112">
        <v>1</v>
      </c>
      <c r="BC112">
        <v>2</v>
      </c>
      <c r="BD112">
        <v>1</v>
      </c>
      <c r="BE112">
        <v>1</v>
      </c>
      <c r="BF112">
        <v>1</v>
      </c>
      <c r="BG112">
        <v>2</v>
      </c>
      <c r="BH112">
        <v>3</v>
      </c>
      <c r="BI112">
        <v>3</v>
      </c>
      <c r="BJ112">
        <v>2</v>
      </c>
      <c r="BK112">
        <v>1</v>
      </c>
      <c r="BL112">
        <v>3</v>
      </c>
      <c r="BM112">
        <v>3</v>
      </c>
      <c r="BN112">
        <v>2</v>
      </c>
      <c r="BO112">
        <v>1</v>
      </c>
      <c r="BP112">
        <v>2</v>
      </c>
      <c r="BQ112">
        <v>2</v>
      </c>
      <c r="BR112">
        <v>2</v>
      </c>
      <c r="BS112">
        <v>0</v>
      </c>
      <c r="BT112">
        <v>0</v>
      </c>
      <c r="BU112">
        <f t="shared" si="15"/>
        <v>0</v>
      </c>
      <c r="BV112">
        <f t="shared" si="13"/>
        <v>144</v>
      </c>
      <c r="BW112">
        <f t="shared" si="14"/>
        <v>20736</v>
      </c>
      <c r="BX112">
        <v>0</v>
      </c>
      <c r="BY112">
        <v>0</v>
      </c>
      <c r="BZ112">
        <v>0</v>
      </c>
      <c r="CA112">
        <v>1</v>
      </c>
      <c r="CB112" s="2">
        <v>40378</v>
      </c>
      <c r="CC112" s="2">
        <v>40522</v>
      </c>
      <c r="CD112" s="2">
        <v>40616</v>
      </c>
      <c r="CE112">
        <v>51</v>
      </c>
      <c r="CG112" s="4">
        <v>1</v>
      </c>
      <c r="CH112">
        <v>-1.21</v>
      </c>
      <c r="CI112">
        <v>-1.21</v>
      </c>
      <c r="CJ112">
        <v>0</v>
      </c>
      <c r="CK112" s="4">
        <v>0</v>
      </c>
      <c r="CL112" s="4">
        <v>1</v>
      </c>
      <c r="CM112" s="4">
        <v>0</v>
      </c>
      <c r="CN112" s="4">
        <v>0</v>
      </c>
      <c r="CO112" s="4">
        <v>1</v>
      </c>
      <c r="CP112" s="4">
        <v>0</v>
      </c>
      <c r="CQ112" s="4">
        <v>0</v>
      </c>
      <c r="CR112" s="4">
        <v>1</v>
      </c>
      <c r="CS112" s="4">
        <v>0</v>
      </c>
      <c r="CT112" s="4">
        <v>1</v>
      </c>
      <c r="CU112">
        <v>28027</v>
      </c>
      <c r="CV112">
        <v>35430</v>
      </c>
      <c r="CW112">
        <f t="shared" si="10"/>
        <v>63457</v>
      </c>
      <c r="CX112">
        <v>0</v>
      </c>
      <c r="CY112">
        <v>0</v>
      </c>
    </row>
    <row r="113" spans="1:103" ht="15">
      <c r="A113" s="10">
        <v>111</v>
      </c>
      <c r="B113" t="s">
        <v>413</v>
      </c>
      <c r="C113" t="s">
        <v>401</v>
      </c>
      <c r="D113" t="s">
        <v>5</v>
      </c>
      <c r="E113" t="s">
        <v>5</v>
      </c>
      <c r="F113">
        <v>0</v>
      </c>
      <c r="G113">
        <v>0</v>
      </c>
      <c r="H113">
        <v>1</v>
      </c>
      <c r="I113" s="4">
        <v>0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>
        <v>1</v>
      </c>
      <c r="AF113">
        <v>0</v>
      </c>
      <c r="AG113" s="4">
        <v>0</v>
      </c>
      <c r="AH113" s="4">
        <v>0</v>
      </c>
      <c r="AI113">
        <v>34</v>
      </c>
      <c r="AJ113">
        <v>15</v>
      </c>
      <c r="AK113">
        <v>13</v>
      </c>
      <c r="AL113">
        <v>6</v>
      </c>
      <c r="AM113">
        <v>5</v>
      </c>
      <c r="AN113">
        <v>4</v>
      </c>
      <c r="AO113">
        <v>3</v>
      </c>
      <c r="AP113">
        <v>3</v>
      </c>
      <c r="AQ113">
        <v>4</v>
      </c>
      <c r="AR113">
        <v>5</v>
      </c>
      <c r="AS113">
        <v>5</v>
      </c>
      <c r="AT113">
        <v>4</v>
      </c>
      <c r="AU113">
        <v>3</v>
      </c>
      <c r="AV113">
        <v>3</v>
      </c>
      <c r="AW113">
        <v>2</v>
      </c>
      <c r="AX113">
        <v>2</v>
      </c>
      <c r="AY113">
        <v>1</v>
      </c>
      <c r="AZ113">
        <v>1</v>
      </c>
      <c r="BA113">
        <v>3</v>
      </c>
      <c r="BB113">
        <v>4</v>
      </c>
      <c r="BC113">
        <v>5</v>
      </c>
      <c r="BD113">
        <v>2</v>
      </c>
      <c r="BE113">
        <v>5</v>
      </c>
      <c r="BF113">
        <v>3</v>
      </c>
      <c r="BG113">
        <v>3</v>
      </c>
      <c r="BH113">
        <v>5</v>
      </c>
      <c r="BI113">
        <v>4</v>
      </c>
      <c r="BJ113">
        <v>4</v>
      </c>
      <c r="BK113">
        <v>2</v>
      </c>
      <c r="BL113">
        <v>3</v>
      </c>
      <c r="BM113">
        <v>4</v>
      </c>
      <c r="BN113">
        <v>4</v>
      </c>
      <c r="BO113">
        <v>2</v>
      </c>
      <c r="BP113">
        <v>3</v>
      </c>
      <c r="BQ113">
        <v>2</v>
      </c>
      <c r="BR113">
        <v>2</v>
      </c>
      <c r="BS113">
        <v>1</v>
      </c>
      <c r="BT113">
        <v>1</v>
      </c>
      <c r="BU113">
        <f t="shared" si="15"/>
        <v>2</v>
      </c>
      <c r="BV113">
        <f t="shared" si="13"/>
        <v>200</v>
      </c>
      <c r="BW113">
        <f t="shared" si="14"/>
        <v>40000</v>
      </c>
      <c r="BX113">
        <v>0</v>
      </c>
      <c r="BY113">
        <v>0</v>
      </c>
      <c r="BZ113">
        <v>0</v>
      </c>
      <c r="CA113">
        <v>1</v>
      </c>
      <c r="CB113" s="2">
        <v>40102</v>
      </c>
      <c r="CC113" s="2">
        <v>40302</v>
      </c>
      <c r="CD113" s="2">
        <v>40350</v>
      </c>
      <c r="CE113">
        <v>11382</v>
      </c>
      <c r="CG113" s="4">
        <v>0</v>
      </c>
      <c r="CH113">
        <v>-1.21</v>
      </c>
      <c r="CI113">
        <v>-1.21</v>
      </c>
      <c r="CJ113">
        <v>0</v>
      </c>
      <c r="CK113" s="4">
        <v>0</v>
      </c>
      <c r="CL113" s="4">
        <v>0</v>
      </c>
      <c r="CM113" s="4">
        <v>1</v>
      </c>
      <c r="CN113" s="4">
        <v>1</v>
      </c>
      <c r="CO113" s="4">
        <v>0</v>
      </c>
      <c r="CP113" s="4">
        <v>1</v>
      </c>
      <c r="CQ113" s="4">
        <v>1</v>
      </c>
      <c r="CR113" s="4">
        <v>0</v>
      </c>
      <c r="CS113" s="4">
        <v>0</v>
      </c>
      <c r="CT113" s="4">
        <v>1</v>
      </c>
      <c r="CU113">
        <v>149739</v>
      </c>
      <c r="CV113">
        <v>103923</v>
      </c>
      <c r="CW113">
        <f t="shared" si="10"/>
        <v>253662</v>
      </c>
      <c r="CX113">
        <v>0</v>
      </c>
      <c r="CY113">
        <v>0</v>
      </c>
    </row>
    <row r="114" spans="27:84" ht="15">
      <c r="AA114" s="4"/>
      <c r="AC114" s="4"/>
      <c r="AD114" s="4"/>
      <c r="AG114" s="4"/>
      <c r="AI114" s="13"/>
      <c r="AJ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V114" s="14"/>
      <c r="BW114" s="14"/>
      <c r="BX114" s="14"/>
      <c r="CF114" s="2"/>
    </row>
    <row r="115" spans="27:84" ht="15">
      <c r="AA115" s="4"/>
      <c r="AC115" s="4"/>
      <c r="AD115" s="4"/>
      <c r="AG115" s="4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V115" s="14"/>
      <c r="BW115" s="14"/>
      <c r="BX115" s="14"/>
      <c r="CF115" s="2"/>
    </row>
    <row r="116" spans="27:84" ht="15">
      <c r="AA116" s="4"/>
      <c r="AC116" s="4"/>
      <c r="AD116" s="4"/>
      <c r="AG116" s="4"/>
      <c r="BX116" s="4"/>
      <c r="CF116" s="2"/>
    </row>
    <row r="117" spans="27:84" ht="15">
      <c r="AA117" s="4"/>
      <c r="AC117" s="4"/>
      <c r="AD117" s="4"/>
      <c r="AG117" s="4"/>
      <c r="BX117" s="4"/>
      <c r="CF117" s="2"/>
    </row>
    <row r="118" spans="27:84" ht="15">
      <c r="AA118" s="4"/>
      <c r="AC118" s="4"/>
      <c r="AD118" s="4"/>
      <c r="AG118" s="4"/>
      <c r="BX118" s="4"/>
      <c r="CF118" s="2"/>
    </row>
    <row r="119" spans="27:84" ht="15">
      <c r="AA119" s="4"/>
      <c r="AC119" s="4"/>
      <c r="AD119" s="4"/>
      <c r="AG119" s="4"/>
      <c r="BX119" s="4"/>
      <c r="CF119" s="2"/>
    </row>
    <row r="120" spans="27:84" ht="15">
      <c r="AA120" s="4"/>
      <c r="AC120" s="4"/>
      <c r="AD120" s="4"/>
      <c r="AG120" s="4"/>
      <c r="BX120" s="4"/>
      <c r="CF120" s="2"/>
    </row>
  </sheetData>
  <sheetProtection/>
  <hyperlinks>
    <hyperlink ref="CC57" r:id="rId1" display="http://www.reginfo.gov/public/do/eoDetails?rrid=117145"/>
    <hyperlink ref="CC88" r:id="rId2" display="http://www.reginfo.gov/public/do/eoDetails?rrid=117444"/>
  </hyperlinks>
  <printOptions/>
  <pageMargins left="0.7" right="0.7" top="0.75" bottom="0.75" header="0.3" footer="0.3"/>
  <pageSetup horizontalDpi="600" verticalDpi="600" orientation="landscape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jellig</dc:creator>
  <cp:keywords/>
  <dc:description/>
  <cp:lastModifiedBy>Jerry Ellig</cp:lastModifiedBy>
  <cp:lastPrinted>2012-07-25T15:37:24Z</cp:lastPrinted>
  <dcterms:created xsi:type="dcterms:W3CDTF">2011-06-28T14:28:45Z</dcterms:created>
  <dcterms:modified xsi:type="dcterms:W3CDTF">2013-08-09T20:53:44Z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