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0" windowHeight="11720" firstSheet="3" activeTab="4"/>
  </bookViews>
  <sheets>
    <sheet name="C1. DATA!" sheetId="1" r:id="rId1"/>
    <sheet name="C1. Raw. Expenditures as % GDP" sheetId="2" state="hidden" r:id="rId2"/>
    <sheet name="C1. Total Medicare" sheetId="3" r:id="rId3"/>
    <sheet name="C2. Part B" sheetId="4" r:id="rId4"/>
    <sheet name="C3. HI" sheetId="5" r:id="rId5"/>
    <sheet name="C4. Part D" sheetId="6" r:id="rId6"/>
    <sheet name="Data Summary" sheetId="7" r:id="rId7"/>
    <sheet name="Current law" sheetId="8" r:id="rId8"/>
    <sheet name="Projected baseline" sheetId="9" r:id="rId9"/>
    <sheet name="Alternative to baseline IA" sheetId="10" r:id="rId10"/>
  </sheets>
  <definedNames/>
  <calcPr fullCalcOnLoad="1"/>
</workbook>
</file>

<file path=xl/sharedStrings.xml><?xml version="1.0" encoding="utf-8"?>
<sst xmlns="http://schemas.openxmlformats.org/spreadsheetml/2006/main" count="78" uniqueCount="33">
  <si>
    <t>Current Law</t>
  </si>
  <si>
    <t>HI expenditures as a percentage of GDP</t>
  </si>
  <si>
    <t>Medicare expenditures as a percentage of GDP</t>
  </si>
  <si>
    <t>Enrollment (thousands)</t>
  </si>
  <si>
    <t>Calendar Year</t>
  </si>
  <si>
    <t>ENROLLMENT REPORTED</t>
  </si>
  <si>
    <t>COST PER ENROLLEE</t>
  </si>
  <si>
    <t>(millions of people)</t>
  </si>
  <si>
    <t>Real Cost per Enrollee ($2014 dollars)</t>
  </si>
  <si>
    <t>HI and SMI Incurred Expenditures as a Percentage of the Gross Domestic Product (In millions) - (Actual data through 2013)</t>
  </si>
  <si>
    <t>Calendar 
Year</t>
  </si>
  <si>
    <t>HI 
Part A</t>
  </si>
  <si>
    <t>SMI 
Part B</t>
  </si>
  <si>
    <t>SMI 
Part D</t>
  </si>
  <si>
    <t>Total</t>
  </si>
  <si>
    <t>GDP</t>
  </si>
  <si>
    <t>A as a 
% of GDP</t>
  </si>
  <si>
    <t>B as a 
% of GDP</t>
  </si>
  <si>
    <t>D as a 
% of GDP</t>
  </si>
  <si>
    <t>SMI as a 
% of GDP</t>
  </si>
  <si>
    <t>Total as a 
% of GDP</t>
  </si>
  <si>
    <t>Cost (in millions of nominal dollars)</t>
  </si>
  <si>
    <t>Real GDP (Billions of 2014 dollars)</t>
  </si>
  <si>
    <t>Costs %GDP</t>
  </si>
  <si>
    <t>Calculation of costs in 2040 in real 2014 dollars</t>
  </si>
  <si>
    <t>Cost (in millions of Real 2014 dollars)</t>
  </si>
  <si>
    <t>(in 2014 dollars)</t>
  </si>
  <si>
    <t>Projected Baseline</t>
  </si>
  <si>
    <t>Alternative to Baseline</t>
  </si>
  <si>
    <t>Part B expenditures as a percentage of GDP</t>
  </si>
  <si>
    <t>Part D expenditures as a percentage of GDP</t>
  </si>
  <si>
    <t>2014 Expanded and Supplementary Tables [ZIP, 225KB]</t>
  </si>
  <si>
    <t>Updated: 8/13/14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</si>
</sst>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0.000"/>
    <numFmt numFmtId="167" formatCode="0.0"/>
    <numFmt numFmtId="168" formatCode="#,##0.0"/>
    <numFmt numFmtId="169" formatCode="######"/>
    <numFmt numFmtId="170" formatCode="0.000"/>
    <numFmt numFmtId="171" formatCode="General_)"/>
    <numFmt numFmtId="172" formatCode="_(* #,##0.0000_);_(* \(#,##0.0000\);_(* &quot;-&quot;????_);_(@_)"/>
    <numFmt numFmtId="173" formatCode="#,##0.0000"/>
    <numFmt numFmtId="174" formatCode="m/d/yy;@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otham Narrow Book"/>
      <family val="0"/>
    </font>
    <font>
      <sz val="10"/>
      <name val="Courier"/>
      <family val="3"/>
    </font>
    <font>
      <sz val="10"/>
      <name val="Arial"/>
      <family val="2"/>
    </font>
    <font>
      <sz val="16"/>
      <color indexed="23"/>
      <name val="Gotham Narrow Book"/>
      <family val="0"/>
    </font>
    <font>
      <sz val="16"/>
      <color indexed="54"/>
      <name val="Gotham Narrow Book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9.3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Bell Centennial Address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7"/>
      <name val="Arial"/>
      <family val="0"/>
    </font>
    <font>
      <sz val="11"/>
      <color indexed="8"/>
      <name val="Arial"/>
      <family val="2"/>
    </font>
    <font>
      <sz val="11"/>
      <name val="Calibri"/>
      <family val="2"/>
    </font>
    <font>
      <sz val="22"/>
      <color indexed="8"/>
      <name val="Gotham Narrow Book"/>
      <family val="0"/>
    </font>
    <font>
      <sz val="11"/>
      <color indexed="8"/>
      <name val="Gotham Narrow Book"/>
      <family val="0"/>
    </font>
    <font>
      <sz val="16"/>
      <color indexed="57"/>
      <name val="Gotham Narrow Book"/>
      <family val="0"/>
    </font>
    <font>
      <sz val="16"/>
      <color indexed="35"/>
      <name val="Gotham Narrow Book"/>
      <family val="0"/>
    </font>
    <font>
      <sz val="16"/>
      <color indexed="53"/>
      <name val="Gotham Narrow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ell Centennial Address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4"/>
      <color rgb="FF330000"/>
      <name val="Arial"/>
      <family val="0"/>
    </font>
    <font>
      <sz val="11"/>
      <color theme="1"/>
      <name val="Arial"/>
      <family val="2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1" fillId="0" borderId="0">
      <alignment/>
      <protection/>
    </xf>
    <xf numFmtId="0" fontId="53" fillId="0" borderId="0">
      <alignment/>
      <protection/>
    </xf>
    <xf numFmtId="171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8" fontId="59" fillId="0" borderId="0" xfId="0" applyNumberFormat="1" applyFont="1" applyAlignment="1">
      <alignment/>
    </xf>
    <xf numFmtId="171" fontId="4" fillId="0" borderId="0" xfId="61" applyFont="1" applyBorder="1" applyAlignment="1">
      <alignment horizontal="left" vertical="top"/>
      <protection/>
    </xf>
    <xf numFmtId="171" fontId="4" fillId="0" borderId="0" xfId="61" applyFont="1" applyBorder="1" applyAlignment="1">
      <alignment horizontal="centerContinuous" vertical="top"/>
      <protection/>
    </xf>
    <xf numFmtId="0" fontId="41" fillId="0" borderId="0" xfId="59">
      <alignment/>
      <protection/>
    </xf>
    <xf numFmtId="0" fontId="41" fillId="0" borderId="14" xfId="59" applyFont="1" applyBorder="1" applyAlignment="1">
      <alignment horizontal="center" wrapText="1"/>
      <protection/>
    </xf>
    <xf numFmtId="0" fontId="41" fillId="0" borderId="0" xfId="59" applyFont="1">
      <alignment/>
      <protection/>
    </xf>
    <xf numFmtId="1" fontId="41" fillId="0" borderId="0" xfId="59" applyNumberFormat="1" applyFont="1">
      <alignment/>
      <protection/>
    </xf>
    <xf numFmtId="10" fontId="41" fillId="0" borderId="0" xfId="59" applyNumberFormat="1" applyFont="1">
      <alignment/>
      <protection/>
    </xf>
    <xf numFmtId="10" fontId="41" fillId="0" borderId="0" xfId="65" applyNumberFormat="1" applyFont="1" applyAlignment="1">
      <alignment/>
    </xf>
    <xf numFmtId="1" fontId="41" fillId="0" borderId="0" xfId="59" applyNumberFormat="1">
      <alignment/>
      <protection/>
    </xf>
    <xf numFmtId="1" fontId="41" fillId="34" borderId="0" xfId="59" applyNumberFormat="1" applyFont="1" applyFill="1">
      <alignment/>
      <protection/>
    </xf>
    <xf numFmtId="1" fontId="41" fillId="35" borderId="0" xfId="59" applyNumberFormat="1" applyFont="1" applyFill="1">
      <alignment/>
      <protection/>
    </xf>
    <xf numFmtId="0" fontId="41" fillId="0" borderId="0" xfId="59" applyFont="1" applyBorder="1">
      <alignment/>
      <protection/>
    </xf>
    <xf numFmtId="1" fontId="41" fillId="0" borderId="0" xfId="59" applyNumberFormat="1" applyFont="1" applyBorder="1">
      <alignment/>
      <protection/>
    </xf>
    <xf numFmtId="10" fontId="41" fillId="0" borderId="0" xfId="59" applyNumberFormat="1" applyFont="1" applyBorder="1">
      <alignment/>
      <protection/>
    </xf>
    <xf numFmtId="0" fontId="41" fillId="0" borderId="14" xfId="59" applyFont="1" applyBorder="1">
      <alignment/>
      <protection/>
    </xf>
    <xf numFmtId="1" fontId="41" fillId="0" borderId="14" xfId="59" applyNumberFormat="1" applyFont="1" applyBorder="1">
      <alignment/>
      <protection/>
    </xf>
    <xf numFmtId="1" fontId="41" fillId="34" borderId="14" xfId="59" applyNumberFormat="1" applyFont="1" applyFill="1" applyBorder="1">
      <alignment/>
      <protection/>
    </xf>
    <xf numFmtId="1" fontId="41" fillId="35" borderId="14" xfId="59" applyNumberFormat="1" applyFont="1" applyFill="1" applyBorder="1">
      <alignment/>
      <protection/>
    </xf>
    <xf numFmtId="10" fontId="41" fillId="0" borderId="14" xfId="59" applyNumberFormat="1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0" fontId="41" fillId="36" borderId="0" xfId="59" applyNumberFormat="1" applyFont="1" applyFill="1">
      <alignment/>
      <protection/>
    </xf>
    <xf numFmtId="0" fontId="60" fillId="36" borderId="10" xfId="0" applyFont="1" applyFill="1" applyBorder="1" applyAlignment="1">
      <alignment/>
    </xf>
    <xf numFmtId="167" fontId="60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1" fontId="60" fillId="36" borderId="10" xfId="0" applyNumberFormat="1" applyFont="1" applyFill="1" applyBorder="1" applyAlignment="1">
      <alignment horizontal="left"/>
    </xf>
    <xf numFmtId="3" fontId="60" fillId="36" borderId="10" xfId="42" applyNumberFormat="1" applyFont="1" applyFill="1" applyBorder="1" applyAlignment="1">
      <alignment horizontal="center"/>
    </xf>
    <xf numFmtId="170" fontId="0" fillId="36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1" fillId="18" borderId="10" xfId="0" applyFont="1" applyFill="1" applyBorder="1" applyAlignment="1">
      <alignment horizontal="center"/>
    </xf>
    <xf numFmtId="4" fontId="0" fillId="18" borderId="12" xfId="0" applyNumberFormat="1" applyFill="1" applyBorder="1" applyAlignment="1">
      <alignment horizontal="center"/>
    </xf>
    <xf numFmtId="4" fontId="0" fillId="18" borderId="13" xfId="0" applyNumberFormat="1" applyFill="1" applyBorder="1" applyAlignment="1">
      <alignment horizontal="center"/>
    </xf>
    <xf numFmtId="4" fontId="0" fillId="18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165" fontId="0" fillId="9" borderId="13" xfId="0" applyNumberFormat="1" applyFill="1" applyBorder="1" applyAlignment="1">
      <alignment/>
    </xf>
    <xf numFmtId="165" fontId="0" fillId="9" borderId="10" xfId="0" applyNumberFormat="1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" fontId="61" fillId="37" borderId="10" xfId="0" applyNumberFormat="1" applyFont="1" applyFill="1" applyBorder="1" applyAlignment="1">
      <alignment/>
    </xf>
    <xf numFmtId="181" fontId="0" fillId="37" borderId="10" xfId="0" applyNumberFormat="1" applyFill="1" applyBorder="1" applyAlignment="1">
      <alignment horizontal="center" vertical="center"/>
    </xf>
    <xf numFmtId="1" fontId="41" fillId="37" borderId="10" xfId="59" applyNumberFormat="1" applyFont="1" applyFill="1" applyBorder="1" applyAlignment="1">
      <alignment/>
      <protection/>
    </xf>
    <xf numFmtId="0" fontId="0" fillId="34" borderId="0" xfId="0" applyFill="1" applyAlignment="1">
      <alignment/>
    </xf>
    <xf numFmtId="10" fontId="0" fillId="34" borderId="0" xfId="0" applyNumberFormat="1" applyFont="1" applyFill="1" applyAlignment="1">
      <alignment/>
    </xf>
    <xf numFmtId="10" fontId="58" fillId="34" borderId="0" xfId="0" applyNumberFormat="1" applyFont="1" applyFill="1" applyAlignment="1">
      <alignment/>
    </xf>
    <xf numFmtId="10" fontId="0" fillId="34" borderId="0" xfId="64" applyNumberFormat="1" applyFont="1" applyFill="1" applyAlignment="1">
      <alignment/>
    </xf>
    <xf numFmtId="0" fontId="41" fillId="34" borderId="14" xfId="59" applyFont="1" applyFill="1" applyBorder="1">
      <alignment/>
      <protection/>
    </xf>
    <xf numFmtId="1" fontId="41" fillId="34" borderId="14" xfId="59" applyNumberFormat="1" applyFont="1" applyFill="1" applyBorder="1">
      <alignment/>
      <protection/>
    </xf>
    <xf numFmtId="10" fontId="41" fillId="34" borderId="14" xfId="59" applyNumberFormat="1" applyFont="1" applyFill="1" applyBorder="1">
      <alignment/>
      <protection/>
    </xf>
    <xf numFmtId="0" fontId="41" fillId="34" borderId="0" xfId="59" applyFill="1">
      <alignment/>
      <protection/>
    </xf>
    <xf numFmtId="0" fontId="41" fillId="34" borderId="0" xfId="59" applyFont="1" applyFill="1">
      <alignment/>
      <protection/>
    </xf>
    <xf numFmtId="1" fontId="41" fillId="34" borderId="0" xfId="59" applyNumberFormat="1" applyFont="1" applyFill="1">
      <alignment/>
      <protection/>
    </xf>
    <xf numFmtId="10" fontId="41" fillId="34" borderId="0" xfId="59" applyNumberFormat="1" applyFont="1" applyFill="1">
      <alignment/>
      <protection/>
    </xf>
    <xf numFmtId="0" fontId="0" fillId="19" borderId="0" xfId="0" applyFill="1" applyAlignment="1">
      <alignment/>
    </xf>
    <xf numFmtId="10" fontId="0" fillId="19" borderId="0" xfId="64" applyNumberFormat="1" applyFont="1" applyFill="1" applyAlignment="1">
      <alignment/>
    </xf>
    <xf numFmtId="10" fontId="57" fillId="19" borderId="0" xfId="64" applyNumberFormat="1" applyFont="1" applyFill="1" applyAlignment="1">
      <alignment/>
    </xf>
    <xf numFmtId="10" fontId="0" fillId="34" borderId="0" xfId="0" applyNumberFormat="1" applyFont="1" applyFill="1" applyBorder="1" applyAlignment="1">
      <alignment/>
    </xf>
    <xf numFmtId="10" fontId="58" fillId="19" borderId="0" xfId="0" applyNumberFormat="1" applyFont="1" applyFill="1" applyAlignment="1">
      <alignment/>
    </xf>
    <xf numFmtId="10" fontId="0" fillId="19" borderId="0" xfId="0" applyNumberFormat="1" applyFont="1" applyFill="1" applyAlignment="1">
      <alignment/>
    </xf>
    <xf numFmtId="0" fontId="41" fillId="19" borderId="14" xfId="59" applyFont="1" applyFill="1" applyBorder="1">
      <alignment/>
      <protection/>
    </xf>
    <xf numFmtId="1" fontId="41" fillId="19" borderId="14" xfId="59" applyNumberFormat="1" applyFont="1" applyFill="1" applyBorder="1">
      <alignment/>
      <protection/>
    </xf>
    <xf numFmtId="10" fontId="41" fillId="19" borderId="14" xfId="59" applyNumberFormat="1" applyFont="1" applyFill="1" applyBorder="1">
      <alignment/>
      <protection/>
    </xf>
    <xf numFmtId="0" fontId="41" fillId="19" borderId="0" xfId="59" applyFill="1">
      <alignment/>
      <protection/>
    </xf>
    <xf numFmtId="10" fontId="41" fillId="19" borderId="0" xfId="65" applyNumberFormat="1" applyFont="1" applyFill="1" applyAlignment="1">
      <alignment/>
    </xf>
    <xf numFmtId="0" fontId="41" fillId="19" borderId="0" xfId="59" applyFont="1" applyFill="1">
      <alignment/>
      <protection/>
    </xf>
    <xf numFmtId="1" fontId="41" fillId="19" borderId="0" xfId="59" applyNumberFormat="1" applyFont="1" applyFill="1">
      <alignment/>
      <protection/>
    </xf>
    <xf numFmtId="10" fontId="41" fillId="19" borderId="0" xfId="59" applyNumberFormat="1" applyFont="1" applyFill="1">
      <alignment/>
      <protection/>
    </xf>
    <xf numFmtId="10" fontId="57" fillId="16" borderId="0" xfId="0" applyNumberFormat="1" applyFont="1" applyFill="1" applyAlignment="1">
      <alignment/>
    </xf>
    <xf numFmtId="0" fontId="0" fillId="16" borderId="0" xfId="0" applyFill="1" applyAlignment="1">
      <alignment/>
    </xf>
    <xf numFmtId="10" fontId="0" fillId="16" borderId="0" xfId="64" applyNumberFormat="1" applyFont="1" applyFill="1" applyAlignment="1">
      <alignment/>
    </xf>
    <xf numFmtId="10" fontId="57" fillId="16" borderId="0" xfId="64" applyNumberFormat="1" applyFont="1" applyFill="1" applyAlignment="1">
      <alignment/>
    </xf>
    <xf numFmtId="0" fontId="0" fillId="16" borderId="0" xfId="0" applyFill="1" applyBorder="1" applyAlignment="1">
      <alignment/>
    </xf>
    <xf numFmtId="10" fontId="0" fillId="16" borderId="0" xfId="0" applyNumberFormat="1" applyFont="1" applyFill="1" applyBorder="1" applyAlignment="1">
      <alignment/>
    </xf>
    <xf numFmtId="10" fontId="58" fillId="16" borderId="0" xfId="0" applyNumberFormat="1" applyFont="1" applyFill="1" applyAlignment="1">
      <alignment/>
    </xf>
    <xf numFmtId="10" fontId="0" fillId="19" borderId="0" xfId="0" applyNumberFormat="1" applyFont="1" applyFill="1" applyBorder="1" applyAlignment="1">
      <alignment/>
    </xf>
    <xf numFmtId="10" fontId="57" fillId="16" borderId="0" xfId="0" applyNumberFormat="1" applyFont="1" applyFill="1" applyBorder="1" applyAlignment="1">
      <alignment/>
    </xf>
    <xf numFmtId="0" fontId="48" fillId="0" borderId="0" xfId="54" applyAlignment="1" applyProtection="1">
      <alignment/>
      <protection/>
    </xf>
    <xf numFmtId="0" fontId="41" fillId="16" borderId="14" xfId="59" applyFont="1" applyFill="1" applyBorder="1">
      <alignment/>
      <protection/>
    </xf>
    <xf numFmtId="1" fontId="41" fillId="16" borderId="14" xfId="59" applyNumberFormat="1" applyFont="1" applyFill="1" applyBorder="1">
      <alignment/>
      <protection/>
    </xf>
    <xf numFmtId="10" fontId="41" fillId="16" borderId="14" xfId="59" applyNumberFormat="1" applyFont="1" applyFill="1" applyBorder="1">
      <alignment/>
      <protection/>
    </xf>
    <xf numFmtId="0" fontId="41" fillId="16" borderId="0" xfId="59" applyFill="1">
      <alignment/>
      <protection/>
    </xf>
    <xf numFmtId="1" fontId="41" fillId="16" borderId="0" xfId="59" applyNumberFormat="1" applyFill="1">
      <alignment/>
      <protection/>
    </xf>
    <xf numFmtId="10" fontId="41" fillId="16" borderId="0" xfId="65" applyNumberFormat="1" applyFont="1" applyFill="1" applyAlignment="1">
      <alignment/>
    </xf>
    <xf numFmtId="0" fontId="41" fillId="16" borderId="0" xfId="59" applyFont="1" applyFill="1">
      <alignment/>
      <protection/>
    </xf>
    <xf numFmtId="1" fontId="41" fillId="16" borderId="0" xfId="59" applyNumberFormat="1" applyFont="1" applyFill="1">
      <alignment/>
      <protection/>
    </xf>
    <xf numFmtId="10" fontId="41" fillId="16" borderId="0" xfId="59" applyNumberFormat="1" applyFont="1" applyFill="1">
      <alignment/>
      <protection/>
    </xf>
    <xf numFmtId="0" fontId="0" fillId="0" borderId="10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915"/>
          <c:w val="0.922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'Data Summary'!$C$5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Summary'!$C$7:$C$14</c:f>
              <c:numCache>
                <c:ptCount val="8"/>
                <c:pt idx="0">
                  <c:v>0.0348</c:v>
                </c:pt>
                <c:pt idx="1">
                  <c:v>0.0365</c:v>
                </c:pt>
                <c:pt idx="2">
                  <c:v>0.0484</c:v>
                </c:pt>
                <c:pt idx="3">
                  <c:v>0.0545</c:v>
                </c:pt>
                <c:pt idx="4">
                  <c:v>0.0567</c:v>
                </c:pt>
                <c:pt idx="5">
                  <c:v>0.058600000000000006</c:v>
                </c:pt>
                <c:pt idx="6">
                  <c:v>0.061200000000000004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Summary'!$D$5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Summary'!$D$7:$D$14</c:f>
              <c:numCache>
                <c:ptCount val="8"/>
                <c:pt idx="0">
                  <c:v>0.0348</c:v>
                </c:pt>
                <c:pt idx="1">
                  <c:v>0.037200000000000004</c:v>
                </c:pt>
                <c:pt idx="2">
                  <c:v>0.049400000000000006</c:v>
                </c:pt>
                <c:pt idx="3">
                  <c:v>0.0562</c:v>
                </c:pt>
                <c:pt idx="4">
                  <c:v>0.0594</c:v>
                </c:pt>
                <c:pt idx="5">
                  <c:v>0.0622</c:v>
                </c:pt>
                <c:pt idx="6">
                  <c:v>0.06559999999999999</c:v>
                </c:pt>
                <c:pt idx="7">
                  <c:v>0.0678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Summary'!$E$5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Summary'!$E$7:$E$14</c:f>
              <c:numCache>
                <c:ptCount val="8"/>
                <c:pt idx="0">
                  <c:v>0.0348</c:v>
                </c:pt>
                <c:pt idx="1">
                  <c:v>0.037200000000000004</c:v>
                </c:pt>
                <c:pt idx="2">
                  <c:v>0.0505</c:v>
                </c:pt>
                <c:pt idx="3">
                  <c:v>0.0595</c:v>
                </c:pt>
                <c:pt idx="4">
                  <c:v>0.0649</c:v>
                </c:pt>
                <c:pt idx="5">
                  <c:v>0.0698</c:v>
                </c:pt>
                <c:pt idx="6">
                  <c:v>0.0759</c:v>
                </c:pt>
                <c:pt idx="7">
                  <c:v>0.0808</c:v>
                </c:pt>
              </c:numCache>
            </c:numRef>
          </c:val>
          <c:smooth val="0"/>
        </c:ser>
        <c:marker val="1"/>
        <c:axId val="61174113"/>
        <c:axId val="13696106"/>
      </c:lineChart>
      <c:catAx>
        <c:axId val="61174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13696106"/>
        <c:crosses val="autoZero"/>
        <c:auto val="1"/>
        <c:lblOffset val="100"/>
        <c:tickLblSkip val="1"/>
        <c:noMultiLvlLbl val="0"/>
      </c:catAx>
      <c:valAx>
        <c:axId val="13696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666699"/>
                </a:solidFill>
              </a:defRPr>
            </a:pPr>
          </a:p>
        </c:txPr>
        <c:crossAx val="61174113"/>
        <c:crossesAt val="1"/>
        <c:crossBetween val="between"/>
        <c:dispUnits/>
        <c:maj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915"/>
          <c:w val="0.894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'Data Summary'!$C$5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Summary'!$C$30:$C$37</c:f>
              <c:numCache>
                <c:ptCount val="8"/>
                <c:pt idx="0">
                  <c:v>0.0147</c:v>
                </c:pt>
                <c:pt idx="1">
                  <c:v>0.015600000000000001</c:v>
                </c:pt>
                <c:pt idx="2">
                  <c:v>0.021400000000000002</c:v>
                </c:pt>
                <c:pt idx="3">
                  <c:v>0.0235</c:v>
                </c:pt>
                <c:pt idx="4">
                  <c:v>0.023799999999999998</c:v>
                </c:pt>
                <c:pt idx="5">
                  <c:v>0.0245</c:v>
                </c:pt>
                <c:pt idx="6">
                  <c:v>0.0253</c:v>
                </c:pt>
                <c:pt idx="7">
                  <c:v>0.0256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Summary'!$D$5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Summary'!$D$30:$D$37</c:f>
              <c:numCache>
                <c:ptCount val="8"/>
                <c:pt idx="0">
                  <c:v>0.0147</c:v>
                </c:pt>
                <c:pt idx="1">
                  <c:v>0.016200000000000003</c:v>
                </c:pt>
                <c:pt idx="2">
                  <c:v>0.022400000000000003</c:v>
                </c:pt>
                <c:pt idx="3">
                  <c:v>0.0253</c:v>
                </c:pt>
                <c:pt idx="4">
                  <c:v>0.026600000000000002</c:v>
                </c:pt>
                <c:pt idx="5">
                  <c:v>0.0282</c:v>
                </c:pt>
                <c:pt idx="6">
                  <c:v>0.029900000000000003</c:v>
                </c:pt>
                <c:pt idx="7">
                  <c:v>0.030899999999999997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Summary'!$E$5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Summary'!$E$30:$E$37</c:f>
              <c:numCache>
                <c:ptCount val="8"/>
                <c:pt idx="0">
                  <c:v>0.0147</c:v>
                </c:pt>
                <c:pt idx="1">
                  <c:v>0.016200000000000003</c:v>
                </c:pt>
                <c:pt idx="2">
                  <c:v>0.0227</c:v>
                </c:pt>
                <c:pt idx="3">
                  <c:v>0.0258</c:v>
                </c:pt>
                <c:pt idx="4">
                  <c:v>0.0271</c:v>
                </c:pt>
                <c:pt idx="5">
                  <c:v>0.0287</c:v>
                </c:pt>
                <c:pt idx="6">
                  <c:v>0.0305</c:v>
                </c:pt>
                <c:pt idx="7">
                  <c:v>0.0315</c:v>
                </c:pt>
              </c:numCache>
            </c:numRef>
          </c:val>
          <c:smooth val="0"/>
        </c:ser>
        <c:marker val="1"/>
        <c:axId val="56156091"/>
        <c:axId val="35642772"/>
      </c:lineChart>
      <c:catAx>
        <c:axId val="56156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35642772"/>
        <c:crosses val="autoZero"/>
        <c:auto val="1"/>
        <c:lblOffset val="100"/>
        <c:tickLblSkip val="1"/>
        <c:noMultiLvlLbl val="0"/>
      </c:catAx>
      <c:valAx>
        <c:axId val="35642772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666699"/>
                </a:solidFill>
              </a:defRPr>
            </a:pPr>
          </a:p>
        </c:txPr>
        <c:crossAx val="56156091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915"/>
          <c:w val="0.8947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'Data Summary'!$C$17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Summary'!$C$19:$C$26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0.0191</c:v>
                </c:pt>
                <c:pt idx="3">
                  <c:v>0.0217</c:v>
                </c:pt>
                <c:pt idx="4">
                  <c:v>0.0227</c:v>
                </c:pt>
                <c:pt idx="5">
                  <c:v>0.0228</c:v>
                </c:pt>
                <c:pt idx="6">
                  <c:v>0.0235</c:v>
                </c:pt>
                <c:pt idx="7">
                  <c:v>0.0238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Summary'!$D$17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Summary'!$D$19:$D$26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0.0191</c:v>
                </c:pt>
                <c:pt idx="3">
                  <c:v>0.0217</c:v>
                </c:pt>
                <c:pt idx="4">
                  <c:v>0.0226</c:v>
                </c:pt>
                <c:pt idx="5">
                  <c:v>0.0228</c:v>
                </c:pt>
                <c:pt idx="6">
                  <c:v>0.0235</c:v>
                </c:pt>
                <c:pt idx="7">
                  <c:v>0.0237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 Summary'!$E$17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'Data Summary'!$E$19:$E$26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0.0198</c:v>
                </c:pt>
                <c:pt idx="3">
                  <c:v>0.0243</c:v>
                </c:pt>
                <c:pt idx="4">
                  <c:v>0.0274</c:v>
                </c:pt>
                <c:pt idx="5">
                  <c:v>0.0297</c:v>
                </c:pt>
                <c:pt idx="6">
                  <c:v>0.033</c:v>
                </c:pt>
                <c:pt idx="7">
                  <c:v>0.0359</c:v>
                </c:pt>
              </c:numCache>
            </c:numRef>
          </c:val>
          <c:smooth val="0"/>
        </c:ser>
        <c:marker val="1"/>
        <c:axId val="52349493"/>
        <c:axId val="1383390"/>
      </c:lineChart>
      <c:catAx>
        <c:axId val="52349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1383390"/>
        <c:crosses val="autoZero"/>
        <c:auto val="1"/>
        <c:lblOffset val="100"/>
        <c:tickLblSkip val="1"/>
        <c:noMultiLvlLbl val="0"/>
      </c:catAx>
      <c:valAx>
        <c:axId val="1383390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666699"/>
                </a:solidFill>
              </a:defRPr>
            </a:pPr>
          </a:p>
        </c:txPr>
        <c:crossAx val="52349493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775"/>
          <c:w val="0.923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'Data Summary'!$E$17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'Data Summary'!$E$41:$E$48</c:f>
              <c:numCache>
                <c:ptCount val="8"/>
                <c:pt idx="0">
                  <c:v>0.0044</c:v>
                </c:pt>
                <c:pt idx="1">
                  <c:v>0.0057</c:v>
                </c:pt>
                <c:pt idx="2">
                  <c:v>0.008</c:v>
                </c:pt>
                <c:pt idx="3">
                  <c:v>0.0094</c:v>
                </c:pt>
                <c:pt idx="4">
                  <c:v>0.0103</c:v>
                </c:pt>
                <c:pt idx="5">
                  <c:v>0.0114</c:v>
                </c:pt>
                <c:pt idx="6">
                  <c:v>0.0125</c:v>
                </c:pt>
                <c:pt idx="7">
                  <c:v>0.0134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Summary'!$C$17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Summary'!$C$41:$C$48</c:f>
              <c:numCache>
                <c:ptCount val="8"/>
                <c:pt idx="0">
                  <c:v>0.0044</c:v>
                </c:pt>
                <c:pt idx="1">
                  <c:v>0.0057</c:v>
                </c:pt>
                <c:pt idx="2">
                  <c:v>0.0079</c:v>
                </c:pt>
                <c:pt idx="3">
                  <c:v>0.0093</c:v>
                </c:pt>
                <c:pt idx="4">
                  <c:v>0.0102</c:v>
                </c:pt>
                <c:pt idx="5">
                  <c:v>0.0113</c:v>
                </c:pt>
                <c:pt idx="6">
                  <c:v>0.0123</c:v>
                </c:pt>
                <c:pt idx="7">
                  <c:v>0.0132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Summary'!$D$17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'Data Summary'!$B$7:$B$15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'Data Summary'!$D$41:$D$48</c:f>
              <c:numCache>
                <c:ptCount val="8"/>
                <c:pt idx="0">
                  <c:v>0.0044</c:v>
                </c:pt>
                <c:pt idx="1">
                  <c:v>0.0057</c:v>
                </c:pt>
                <c:pt idx="2">
                  <c:v>0.0079</c:v>
                </c:pt>
                <c:pt idx="3">
                  <c:v>0.0092</c:v>
                </c:pt>
                <c:pt idx="4">
                  <c:v>0.0102</c:v>
                </c:pt>
                <c:pt idx="5">
                  <c:v>0.0112</c:v>
                </c:pt>
                <c:pt idx="6">
                  <c:v>0.0123</c:v>
                </c:pt>
                <c:pt idx="7">
                  <c:v>0.0132</c:v>
                </c:pt>
              </c:numCache>
            </c:numRef>
          </c:val>
          <c:smooth val="0"/>
        </c:ser>
        <c:marker val="1"/>
        <c:axId val="12450511"/>
        <c:axId val="44945736"/>
      </c:lineChart>
      <c:catAx>
        <c:axId val="12450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44945736"/>
        <c:crosses val="autoZero"/>
        <c:auto val="1"/>
        <c:lblOffset val="100"/>
        <c:tickLblSkip val="1"/>
        <c:noMultiLvlLbl val="0"/>
      </c:catAx>
      <c:valAx>
        <c:axId val="44945736"/>
        <c:scaling>
          <c:orientation val="minMax"/>
          <c:max val="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12450511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tabSelected="1" workbookViewId="0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22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</cdr:x>
      <cdr:y>0.01475</cdr:y>
    </cdr:from>
    <cdr:to>
      <cdr:x>0.82025</cdr:x>
      <cdr:y>0.25575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85725"/>
          <a:ext cx="5448300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Total Medicare Costs 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Law, Projected Baseline, and Alternative Baseline Scenarios
</a:t>
          </a:r>
        </a:p>
      </cdr:txBody>
    </cdr:sp>
  </cdr:relSizeAnchor>
  <cdr:relSizeAnchor xmlns:cdr="http://schemas.openxmlformats.org/drawingml/2006/chartDrawing">
    <cdr:from>
      <cdr:x>0</cdr:x>
      <cdr:y>0.876</cdr:y>
    </cdr:from>
    <cdr:to>
      <cdr:x>0.99175</cdr:x>
      <cdr:y>0.98175</cdr:y>
    </cdr:to>
    <cdr:sp>
      <cdr:nvSpPr>
        <cdr:cNvPr id="2" name="Rectangle 4"/>
        <cdr:cNvSpPr>
          <a:spLocks/>
        </cdr:cNvSpPr>
      </cdr:nvSpPr>
      <cdr:spPr>
        <a:xfrm>
          <a:off x="0" y="5591175"/>
          <a:ext cx="8686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</a:rPr>
            <a:t>-year period between first two data points; ten-year increments thereafter.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</a:rPr>
            <a:t>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</a:rPr>
            <a:t>Produced by Veronique de Rugy and Rizqi Rachmat, Mercatus Center at George Mason University. August 18, 2014. 
</a:t>
          </a:r>
        </a:p>
      </cdr:txBody>
    </cdr:sp>
  </cdr:relSizeAnchor>
  <cdr:relSizeAnchor xmlns:cdr="http://schemas.openxmlformats.org/drawingml/2006/chartDrawing">
    <cdr:from>
      <cdr:x>0.19375</cdr:x>
      <cdr:y>0.77925</cdr:y>
    </cdr:from>
    <cdr:to>
      <cdr:x>0.2135</cdr:x>
      <cdr:y>0.807</cdr:y>
    </cdr:to>
    <cdr:sp>
      <cdr:nvSpPr>
        <cdr:cNvPr id="3" name="Equal 2"/>
        <cdr:cNvSpPr>
          <a:spLocks/>
        </cdr:cNvSpPr>
      </cdr:nvSpPr>
      <cdr:spPr>
        <a:xfrm rot="5400000">
          <a:off x="1695450" y="4972050"/>
          <a:ext cx="171450" cy="180975"/>
        </a:xfrm>
        <a:custGeom>
          <a:pathLst>
            <a:path h="171143" w="176908">
              <a:moveTo>
                <a:pt x="23449" y="35255"/>
              </a:moveTo>
              <a:lnTo>
                <a:pt x="153459" y="35255"/>
              </a:lnTo>
              <a:lnTo>
                <a:pt x="153459" y="75508"/>
              </a:lnTo>
              <a:lnTo>
                <a:pt x="23449" y="75508"/>
              </a:lnTo>
              <a:lnTo>
                <a:pt x="23449" y="35255"/>
              </a:lnTo>
              <a:close/>
              <a:moveTo>
                <a:pt x="23449" y="35255"/>
              </a:moveTo>
              <a:lnTo>
                <a:pt x="23449" y="95635"/>
              </a:lnTo>
              <a:lnTo>
                <a:pt x="153459" y="95635"/>
              </a:lnTo>
              <a:lnTo>
                <a:pt x="153459" y="135888"/>
              </a:lnTo>
              <a:lnTo>
                <a:pt x="23449" y="135888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0.274</cdr:y>
    </cdr:from>
    <cdr:to>
      <cdr:x>0.26775</cdr:x>
      <cdr:y>0.3345</cdr:y>
    </cdr:to>
    <cdr:sp>
      <cdr:nvSpPr>
        <cdr:cNvPr id="4" name="Rectangle 3"/>
        <cdr:cNvSpPr>
          <a:spLocks/>
        </cdr:cNvSpPr>
      </cdr:nvSpPr>
      <cdr:spPr>
        <a:xfrm>
          <a:off x="1057275" y="17430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0.119</cdr:x>
      <cdr:y>0.21275</cdr:y>
    </cdr:from>
    <cdr:to>
      <cdr:x>0.35275</cdr:x>
      <cdr:y>0.274</cdr:y>
    </cdr:to>
    <cdr:sp>
      <cdr:nvSpPr>
        <cdr:cNvPr id="5" name="Rectangle 5"/>
        <cdr:cNvSpPr>
          <a:spLocks/>
        </cdr:cNvSpPr>
      </cdr:nvSpPr>
      <cdr:spPr>
        <a:xfrm>
          <a:off x="1038225" y="1352550"/>
          <a:ext cx="2047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0.12</cdr:x>
      <cdr:y>0.15625</cdr:y>
    </cdr:from>
    <cdr:to>
      <cdr:x>0.424</cdr:x>
      <cdr:y>0.21675</cdr:y>
    </cdr:to>
    <cdr:sp>
      <cdr:nvSpPr>
        <cdr:cNvPr id="6" name="Rectangle 6"/>
        <cdr:cNvSpPr>
          <a:spLocks/>
        </cdr:cNvSpPr>
      </cdr:nvSpPr>
      <cdr:spPr>
        <a:xfrm>
          <a:off x="1047750" y="990600"/>
          <a:ext cx="2667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0.8925</cdr:y>
    </cdr:from>
    <cdr:to>
      <cdr:x>0.9755</cdr:x>
      <cdr:y>0.9975</cdr:y>
    </cdr:to>
    <cdr:sp>
      <cdr:nvSpPr>
        <cdr:cNvPr id="1" name="TextBox 3"/>
        <cdr:cNvSpPr txBox="1">
          <a:spLocks noChangeArrowheads="1"/>
        </cdr:cNvSpPr>
      </cdr:nvSpPr>
      <cdr:spPr>
        <a:xfrm>
          <a:off x="247650" y="5695950"/>
          <a:ext cx="82962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-year period between first two data points; ten-year increments thereafter.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18,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 2014.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0.4905</cdr:x>
      <cdr:y>0.00675</cdr:y>
    </cdr:from>
    <cdr:to>
      <cdr:x>0.55925</cdr:x>
      <cdr:y>0.2165</cdr:y>
    </cdr:to>
    <cdr:sp>
      <cdr:nvSpPr>
        <cdr:cNvPr id="2" name="TextBox 1"/>
        <cdr:cNvSpPr txBox="1">
          <a:spLocks noChangeArrowheads="1"/>
        </cdr:cNvSpPr>
      </cdr:nvSpPr>
      <cdr:spPr>
        <a:xfrm>
          <a:off x="4295775" y="38100"/>
          <a:ext cx="60007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 Part B Expenditures 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Law, Projected Baseline, and Alternative Baseline Scenarios
</a:t>
          </a:r>
        </a:p>
      </cdr:txBody>
    </cdr:sp>
  </cdr:relSizeAnchor>
  <cdr:relSizeAnchor xmlns:cdr="http://schemas.openxmlformats.org/drawingml/2006/chartDrawing">
    <cdr:from>
      <cdr:x>0.1945</cdr:x>
      <cdr:y>0.80025</cdr:y>
    </cdr:from>
    <cdr:to>
      <cdr:x>0.2145</cdr:x>
      <cdr:y>0.8285</cdr:y>
    </cdr:to>
    <cdr:sp>
      <cdr:nvSpPr>
        <cdr:cNvPr id="3" name="Equal 4"/>
        <cdr:cNvSpPr>
          <a:spLocks/>
        </cdr:cNvSpPr>
      </cdr:nvSpPr>
      <cdr:spPr>
        <a:xfrm rot="5400000">
          <a:off x="1695450" y="5105400"/>
          <a:ext cx="171450" cy="180975"/>
        </a:xfrm>
        <a:custGeom>
          <a:pathLst>
            <a:path h="175564" w="181621">
              <a:moveTo>
                <a:pt x="24074" y="36166"/>
              </a:moveTo>
              <a:lnTo>
                <a:pt x="157547" y="36166"/>
              </a:lnTo>
              <a:lnTo>
                <a:pt x="157547" y="77459"/>
              </a:lnTo>
              <a:lnTo>
                <a:pt x="24074" y="77459"/>
              </a:lnTo>
              <a:lnTo>
                <a:pt x="24074" y="36166"/>
              </a:lnTo>
              <a:close/>
              <a:moveTo>
                <a:pt x="24074" y="36166"/>
              </a:moveTo>
              <a:lnTo>
                <a:pt x="24074" y="98105"/>
              </a:lnTo>
              <a:lnTo>
                <a:pt x="157547" y="98105"/>
              </a:lnTo>
              <a:lnTo>
                <a:pt x="157547" y="139398"/>
              </a:lnTo>
              <a:lnTo>
                <a:pt x="24074" y="139398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0.13075</cdr:x>
      <cdr:y>0.271</cdr:y>
    </cdr:from>
    <cdr:to>
      <cdr:x>0.2765</cdr:x>
      <cdr:y>0.3325</cdr:y>
    </cdr:to>
    <cdr:sp>
      <cdr:nvSpPr>
        <cdr:cNvPr id="4" name="Rectangle 5"/>
        <cdr:cNvSpPr>
          <a:spLocks/>
        </cdr:cNvSpPr>
      </cdr:nvSpPr>
      <cdr:spPr>
        <a:xfrm>
          <a:off x="1143000" y="1724025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0.13225</cdr:x>
      <cdr:y>0.21375</cdr:y>
    </cdr:from>
    <cdr:to>
      <cdr:x>0.36375</cdr:x>
      <cdr:y>0.2745</cdr:y>
    </cdr:to>
    <cdr:sp>
      <cdr:nvSpPr>
        <cdr:cNvPr id="5" name="Rectangle 6"/>
        <cdr:cNvSpPr>
          <a:spLocks/>
        </cdr:cNvSpPr>
      </cdr:nvSpPr>
      <cdr:spPr>
        <a:xfrm>
          <a:off x="1152525" y="13620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0.12975</cdr:x>
      <cdr:y>0.1535</cdr:y>
    </cdr:from>
    <cdr:to>
      <cdr:x>0.43175</cdr:x>
      <cdr:y>0.215</cdr:y>
    </cdr:to>
    <cdr:sp>
      <cdr:nvSpPr>
        <cdr:cNvPr id="6" name="Rectangle 7"/>
        <cdr:cNvSpPr>
          <a:spLocks/>
        </cdr:cNvSpPr>
      </cdr:nvSpPr>
      <cdr:spPr>
        <a:xfrm>
          <a:off x="1133475" y="971550"/>
          <a:ext cx="2647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0.87125</cdr:y>
    </cdr:from>
    <cdr:to>
      <cdr:x>0.98875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0" y="5562600"/>
          <a:ext cx="78009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Seven-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year period between first two data points; ten-year increments thereafter. 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Current law and projected baseline figures are too close to differentiate.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18, 2014.
</a:t>
          </a:r>
        </a:p>
      </cdr:txBody>
    </cdr:sp>
  </cdr:relSizeAnchor>
  <cdr:relSizeAnchor xmlns:cdr="http://schemas.openxmlformats.org/drawingml/2006/chartDrawing">
    <cdr:from>
      <cdr:x>0.46175</cdr:x>
      <cdr:y>0.0025</cdr:y>
    </cdr:from>
    <cdr:to>
      <cdr:x>0.5305</cdr:x>
      <cdr:y>0.21375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9525"/>
          <a:ext cx="600075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 Hospital Insurance (HI) Expenditures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 and Projected Baseline Scenarios 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0.211</cdr:x>
      <cdr:y>0.79225</cdr:y>
    </cdr:from>
    <cdr:to>
      <cdr:x>0.23125</cdr:x>
      <cdr:y>0.8205</cdr:y>
    </cdr:to>
    <cdr:sp>
      <cdr:nvSpPr>
        <cdr:cNvPr id="3" name="Equal 4"/>
        <cdr:cNvSpPr>
          <a:spLocks/>
        </cdr:cNvSpPr>
      </cdr:nvSpPr>
      <cdr:spPr>
        <a:xfrm rot="5400000">
          <a:off x="1847850" y="5057775"/>
          <a:ext cx="180975" cy="180975"/>
        </a:xfrm>
        <a:custGeom>
          <a:pathLst>
            <a:path h="171230" w="180049">
              <a:moveTo>
                <a:pt x="23865" y="35273"/>
              </a:moveTo>
              <a:lnTo>
                <a:pt x="156184" y="35273"/>
              </a:lnTo>
              <a:lnTo>
                <a:pt x="156184" y="75547"/>
              </a:lnTo>
              <a:lnTo>
                <a:pt x="23865" y="75547"/>
              </a:lnTo>
              <a:lnTo>
                <a:pt x="23865" y="35273"/>
              </a:lnTo>
              <a:close/>
              <a:moveTo>
                <a:pt x="23865" y="35273"/>
              </a:moveTo>
              <a:lnTo>
                <a:pt x="23865" y="95683"/>
              </a:lnTo>
              <a:lnTo>
                <a:pt x="156184" y="95683"/>
              </a:lnTo>
              <a:lnTo>
                <a:pt x="156184" y="135957"/>
              </a:lnTo>
              <a:lnTo>
                <a:pt x="23865" y="135957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0.2905</cdr:y>
    </cdr:from>
    <cdr:to>
      <cdr:x>0.274</cdr:x>
      <cdr:y>0.35075</cdr:y>
    </cdr:to>
    <cdr:sp>
      <cdr:nvSpPr>
        <cdr:cNvPr id="4" name="Rectangle 5"/>
        <cdr:cNvSpPr>
          <a:spLocks/>
        </cdr:cNvSpPr>
      </cdr:nvSpPr>
      <cdr:spPr>
        <a:xfrm>
          <a:off x="1123950" y="184785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0.12975</cdr:x>
      <cdr:y>0.23225</cdr:y>
    </cdr:from>
    <cdr:to>
      <cdr:x>0.36125</cdr:x>
      <cdr:y>0.29325</cdr:y>
    </cdr:to>
    <cdr:sp>
      <cdr:nvSpPr>
        <cdr:cNvPr id="5" name="Rectangle 6"/>
        <cdr:cNvSpPr>
          <a:spLocks/>
        </cdr:cNvSpPr>
      </cdr:nvSpPr>
      <cdr:spPr>
        <a:xfrm>
          <a:off x="1133475" y="1476375"/>
          <a:ext cx="2028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0.12725</cdr:x>
      <cdr:y>0.17275</cdr:y>
    </cdr:from>
    <cdr:to>
      <cdr:x>0.429</cdr:x>
      <cdr:y>0.2335</cdr:y>
    </cdr:to>
    <cdr:sp>
      <cdr:nvSpPr>
        <cdr:cNvPr id="6" name="Rectangle 7"/>
        <cdr:cNvSpPr>
          <a:spLocks/>
        </cdr:cNvSpPr>
      </cdr:nvSpPr>
      <cdr:spPr>
        <a:xfrm>
          <a:off x="1114425" y="1095375"/>
          <a:ext cx="2647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0.873</cdr:y>
    </cdr:from>
    <cdr:to>
      <cdr:x>0.9815</cdr:x>
      <cdr:y>0.99275</cdr:y>
    </cdr:to>
    <cdr:sp>
      <cdr:nvSpPr>
        <cdr:cNvPr id="1" name="TextBox 3"/>
        <cdr:cNvSpPr txBox="1">
          <a:spLocks noChangeArrowheads="1"/>
        </cdr:cNvSpPr>
      </cdr:nvSpPr>
      <cdr:spPr>
        <a:xfrm>
          <a:off x="1038225" y="5172075"/>
          <a:ext cx="7448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-year period between first two data points; ten-year increments thereafter.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Current law and projected baseline figures are too close to differentiate.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18, 2014.
</a:t>
          </a:r>
        </a:p>
      </cdr:txBody>
    </cdr:sp>
  </cdr:relSizeAnchor>
  <cdr:relSizeAnchor xmlns:cdr="http://schemas.openxmlformats.org/drawingml/2006/chartDrawing">
    <cdr:from>
      <cdr:x>0.46025</cdr:x>
      <cdr:y>0.00225</cdr:y>
    </cdr:from>
    <cdr:to>
      <cdr:x>0.5285</cdr:x>
      <cdr:y>0.211</cdr:y>
    </cdr:to>
    <cdr:sp>
      <cdr:nvSpPr>
        <cdr:cNvPr id="2" name="TextBox 1"/>
        <cdr:cNvSpPr txBox="1">
          <a:spLocks noChangeArrowheads="1"/>
        </cdr:cNvSpPr>
      </cdr:nvSpPr>
      <cdr:spPr>
        <a:xfrm>
          <a:off x="3971925" y="9525"/>
          <a:ext cx="59055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 Part D Expenditures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 and Projected Baseline Scenarios 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0.19325</cdr:x>
      <cdr:y>0.79225</cdr:y>
    </cdr:from>
    <cdr:to>
      <cdr:x>0.2125</cdr:x>
      <cdr:y>0.81875</cdr:y>
    </cdr:to>
    <cdr:sp>
      <cdr:nvSpPr>
        <cdr:cNvPr id="3" name="Equal 4"/>
        <cdr:cNvSpPr>
          <a:spLocks/>
        </cdr:cNvSpPr>
      </cdr:nvSpPr>
      <cdr:spPr>
        <a:xfrm rot="5400000">
          <a:off x="1666875" y="4695825"/>
          <a:ext cx="161925" cy="161925"/>
        </a:xfrm>
        <a:custGeom>
          <a:pathLst>
            <a:path h="166859" w="153957">
              <a:moveTo>
                <a:pt x="20407" y="34373"/>
              </a:moveTo>
              <a:lnTo>
                <a:pt x="133550" y="34373"/>
              </a:lnTo>
              <a:lnTo>
                <a:pt x="133550" y="73618"/>
              </a:lnTo>
              <a:lnTo>
                <a:pt x="20407" y="73618"/>
              </a:lnTo>
              <a:lnTo>
                <a:pt x="20407" y="34373"/>
              </a:lnTo>
              <a:close/>
              <a:moveTo>
                <a:pt x="20407" y="34373"/>
              </a:moveTo>
              <a:lnTo>
                <a:pt x="20407" y="93241"/>
              </a:lnTo>
              <a:lnTo>
                <a:pt x="133550" y="93241"/>
              </a:lnTo>
              <a:lnTo>
                <a:pt x="133550" y="132486"/>
              </a:lnTo>
              <a:lnTo>
                <a:pt x="20407" y="132486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0.2755</cdr:y>
    </cdr:from>
    <cdr:to>
      <cdr:x>0.247</cdr:x>
      <cdr:y>0.34225</cdr:y>
    </cdr:to>
    <cdr:sp>
      <cdr:nvSpPr>
        <cdr:cNvPr id="4" name="Rectangle 5"/>
        <cdr:cNvSpPr>
          <a:spLocks/>
        </cdr:cNvSpPr>
      </cdr:nvSpPr>
      <cdr:spPr>
        <a:xfrm>
          <a:off x="866775" y="1628775"/>
          <a:ext cx="1266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current law</a:t>
          </a:r>
        </a:p>
      </cdr:txBody>
    </cdr:sp>
  </cdr:relSizeAnchor>
  <cdr:relSizeAnchor xmlns:cdr="http://schemas.openxmlformats.org/drawingml/2006/chartDrawing">
    <cdr:from>
      <cdr:x>0.10075</cdr:x>
      <cdr:y>0.211</cdr:y>
    </cdr:from>
    <cdr:to>
      <cdr:x>0.33725</cdr:x>
      <cdr:y>0.27825</cdr:y>
    </cdr:to>
    <cdr:sp>
      <cdr:nvSpPr>
        <cdr:cNvPr id="5" name="Rectangle 6"/>
        <cdr:cNvSpPr>
          <a:spLocks/>
        </cdr:cNvSpPr>
      </cdr:nvSpPr>
      <cdr:spPr>
        <a:xfrm>
          <a:off x="866775" y="1247775"/>
          <a:ext cx="2047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</a:rPr>
            <a:t>projected</a:t>
          </a:r>
          <a:r>
            <a:rPr lang="en-US" cap="none" sz="1600" b="0" i="0" u="none" baseline="0">
              <a:solidFill>
                <a:srgbClr val="00FFFF"/>
              </a:solidFill>
            </a:rPr>
            <a:t> baseline</a:t>
          </a:r>
        </a:p>
      </cdr:txBody>
    </cdr:sp>
  </cdr:relSizeAnchor>
  <cdr:relSizeAnchor xmlns:cdr="http://schemas.openxmlformats.org/drawingml/2006/chartDrawing">
    <cdr:from>
      <cdr:x>0.099</cdr:x>
      <cdr:y>0.14525</cdr:y>
    </cdr:from>
    <cdr:to>
      <cdr:x>0.4055</cdr:x>
      <cdr:y>0.2125</cdr:y>
    </cdr:to>
    <cdr:sp>
      <cdr:nvSpPr>
        <cdr:cNvPr id="6" name="Rectangle 7"/>
        <cdr:cNvSpPr>
          <a:spLocks/>
        </cdr:cNvSpPr>
      </cdr:nvSpPr>
      <cdr:spPr>
        <a:xfrm>
          <a:off x="847725" y="857250"/>
          <a:ext cx="2647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6600"/>
              </a:solidFill>
            </a:rPr>
            <a:t>alternative to baseline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17" displayName="Table17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16" displayName="Table16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18" displayName="Table18" ref="A2:K124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ms.gov/Research-Statistics-Data-and-Systems/Statistics-Trends-and-Reports/ReportsTrustFunds/Downloads/TR2014Tables.zi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3"/>
  <sheetViews>
    <sheetView zoomScale="75" zoomScaleNormal="75" workbookViewId="0" topLeftCell="A1">
      <selection activeCell="E14" sqref="E14"/>
    </sheetView>
  </sheetViews>
  <sheetFormatPr defaultColWidth="11.57421875" defaultRowHeight="15"/>
  <cols>
    <col min="1" max="1" width="11.421875" style="0" customWidth="1"/>
    <col min="2" max="2" width="12.140625" style="0" customWidth="1"/>
    <col min="3" max="3" width="39.421875" style="0" customWidth="1"/>
    <col min="4" max="4" width="29.421875" style="0" customWidth="1"/>
    <col min="5" max="5" width="26.00390625" style="0" customWidth="1"/>
    <col min="6" max="6" width="36.7109375" style="0" bestFit="1" customWidth="1"/>
    <col min="7" max="7" width="36.28125" style="0" bestFit="1" customWidth="1"/>
    <col min="8" max="8" width="36.28125" style="0" customWidth="1"/>
    <col min="9" max="9" width="34.421875" style="0" customWidth="1"/>
    <col min="10" max="10" width="20.7109375" style="0" customWidth="1"/>
    <col min="11" max="11" width="39.8515625" style="0" customWidth="1"/>
    <col min="12" max="16384" width="11.421875" style="0" customWidth="1"/>
  </cols>
  <sheetData>
    <row r="3" spans="3:11" ht="13.5">
      <c r="C3" s="5"/>
      <c r="F3" s="6"/>
      <c r="G3" s="6"/>
      <c r="H3" s="6"/>
      <c r="J3" s="7"/>
      <c r="K3" s="8"/>
    </row>
    <row r="4" spans="3:8" ht="13.5">
      <c r="C4" s="9"/>
      <c r="F4" s="7"/>
      <c r="G4" s="7"/>
      <c r="H4" s="7"/>
    </row>
    <row r="5" spans="3:8" ht="13.5">
      <c r="C5" s="10"/>
      <c r="F5" s="7"/>
      <c r="G5" s="7"/>
      <c r="H5" s="7"/>
    </row>
    <row r="6" spans="4:5" ht="13.5">
      <c r="D6" s="11"/>
      <c r="E6" s="11"/>
    </row>
    <row r="7" spans="4:5" ht="13.5">
      <c r="D7" s="11"/>
      <c r="E7" s="11"/>
    </row>
    <row r="8" spans="4:5" ht="13.5">
      <c r="D8" s="11"/>
      <c r="E8" s="11"/>
    </row>
    <row r="9" spans="2:9" ht="63.75" customHeight="1">
      <c r="B9" s="69"/>
      <c r="C9" s="70" t="s">
        <v>3</v>
      </c>
      <c r="D9" s="70" t="s">
        <v>21</v>
      </c>
      <c r="E9" s="70" t="s">
        <v>25</v>
      </c>
      <c r="F9" s="70" t="s">
        <v>8</v>
      </c>
      <c r="G9" s="24"/>
      <c r="H9" s="24"/>
      <c r="I9" s="24"/>
    </row>
    <row r="10" spans="2:8" ht="13.5">
      <c r="B10" s="71">
        <v>1975</v>
      </c>
      <c r="C10" s="70">
        <v>24864</v>
      </c>
      <c r="D10" s="72">
        <v>16830</v>
      </c>
      <c r="E10" s="72">
        <v>74559</v>
      </c>
      <c r="F10" s="73">
        <f>E10/C10</f>
        <v>2.99867277992278</v>
      </c>
      <c r="H10" s="25"/>
    </row>
    <row r="11" spans="2:8" ht="13.5">
      <c r="B11" s="71">
        <v>2013</v>
      </c>
      <c r="C11" s="70">
        <v>52256</v>
      </c>
      <c r="D11" s="74">
        <v>583977</v>
      </c>
      <c r="E11" s="74">
        <v>597478</v>
      </c>
      <c r="F11" s="73">
        <f>E11/C11</f>
        <v>11.433672688303735</v>
      </c>
      <c r="H11" s="25"/>
    </row>
    <row r="12" spans="2:8" ht="13.5">
      <c r="B12" s="71">
        <v>2040</v>
      </c>
      <c r="C12" s="70">
        <v>89207</v>
      </c>
      <c r="D12" s="74">
        <v>3105751</v>
      </c>
      <c r="E12" s="74">
        <v>2844900</v>
      </c>
      <c r="F12" s="73">
        <f>E12/C12</f>
        <v>31.89099510128129</v>
      </c>
      <c r="H12" s="25"/>
    </row>
    <row r="13" spans="2:11" ht="16.5">
      <c r="B13" s="56"/>
      <c r="C13" s="57"/>
      <c r="D13" s="58"/>
      <c r="E13" s="25"/>
      <c r="F13" s="25"/>
      <c r="G13" s="25"/>
      <c r="H13" s="25"/>
      <c r="I13" s="26"/>
      <c r="J13" s="25"/>
      <c r="K13" s="25"/>
    </row>
    <row r="14" spans="3:12" ht="13.5">
      <c r="C14" s="7"/>
      <c r="D14" s="12"/>
      <c r="E14" s="23"/>
      <c r="L14" s="8"/>
    </row>
    <row r="15" spans="2:5" ht="13.5">
      <c r="B15" s="52" t="s">
        <v>24</v>
      </c>
      <c r="C15" s="52"/>
      <c r="D15" s="52"/>
      <c r="E15" s="52"/>
    </row>
    <row r="16" spans="2:5" ht="13.5">
      <c r="B16" s="50"/>
      <c r="C16" s="51" t="s">
        <v>22</v>
      </c>
      <c r="D16" s="50" t="s">
        <v>23</v>
      </c>
      <c r="E16" s="52"/>
    </row>
    <row r="17" spans="2:5" ht="13.5">
      <c r="B17" s="53">
        <v>2040</v>
      </c>
      <c r="C17" s="54">
        <v>52200</v>
      </c>
      <c r="D17" s="50">
        <v>5.45</v>
      </c>
      <c r="E17" s="55">
        <f>0.0545*C17</f>
        <v>2844.9</v>
      </c>
    </row>
    <row r="19" spans="2:5" ht="13.5">
      <c r="B19" s="119"/>
      <c r="C19" s="119"/>
      <c r="D19" s="119"/>
      <c r="E19" s="46"/>
    </row>
    <row r="20" spans="2:5" ht="13.5">
      <c r="B20" s="14" t="s">
        <v>4</v>
      </c>
      <c r="C20" s="59" t="s">
        <v>5</v>
      </c>
      <c r="D20" s="64" t="s">
        <v>6</v>
      </c>
      <c r="E20" s="47"/>
    </row>
    <row r="21" spans="2:5" ht="13.5">
      <c r="B21" s="15"/>
      <c r="C21" s="59" t="s">
        <v>7</v>
      </c>
      <c r="D21" s="64" t="s">
        <v>26</v>
      </c>
      <c r="E21" s="46"/>
    </row>
    <row r="22" spans="2:5" ht="13.5">
      <c r="B22" s="16">
        <v>1975</v>
      </c>
      <c r="C22" s="60">
        <v>24.9</v>
      </c>
      <c r="D22" s="65"/>
      <c r="E22" s="19"/>
    </row>
    <row r="23" spans="2:5" ht="13.5">
      <c r="B23" s="16">
        <v>2013</v>
      </c>
      <c r="C23" s="59">
        <v>52.3</v>
      </c>
      <c r="D23" s="65"/>
      <c r="E23" s="19"/>
    </row>
    <row r="24" spans="2:5" ht="15" thickBot="1">
      <c r="B24" s="17">
        <v>2040</v>
      </c>
      <c r="C24" s="61">
        <v>89.2</v>
      </c>
      <c r="D24" s="66"/>
      <c r="E24" s="19"/>
    </row>
    <row r="25" spans="2:5" ht="15" thickTop="1">
      <c r="B25" s="18">
        <v>1975</v>
      </c>
      <c r="C25" s="62"/>
      <c r="D25" s="67">
        <v>3000</v>
      </c>
      <c r="E25" s="48"/>
    </row>
    <row r="26" spans="2:11" s="13" customFormat="1" ht="13.5">
      <c r="B26" s="16">
        <v>2013</v>
      </c>
      <c r="C26" s="63"/>
      <c r="D26" s="68">
        <v>11400</v>
      </c>
      <c r="E26" s="48"/>
      <c r="F26"/>
      <c r="G26"/>
      <c r="H26"/>
      <c r="I26"/>
      <c r="J26"/>
      <c r="K26"/>
    </row>
    <row r="27" spans="2:5" ht="13.5">
      <c r="B27" s="16">
        <v>2040</v>
      </c>
      <c r="C27" s="63"/>
      <c r="D27" s="68">
        <v>31900</v>
      </c>
      <c r="E27" s="48"/>
    </row>
    <row r="28" spans="2:5" ht="13.5">
      <c r="B28" s="19"/>
      <c r="C28" s="20"/>
      <c r="D28" s="21"/>
      <c r="E28" s="21"/>
    </row>
    <row r="29" spans="6:8" ht="13.5">
      <c r="F29" s="13"/>
      <c r="G29" s="13"/>
      <c r="H29" s="13"/>
    </row>
    <row r="53" ht="13.5">
      <c r="L53" s="22"/>
    </row>
  </sheetData>
  <sheetProtection/>
  <mergeCells count="1">
    <mergeCell ref="B19:D1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K76" sqref="K76"/>
    </sheetView>
  </sheetViews>
  <sheetFormatPr defaultColWidth="8.8515625" defaultRowHeight="15"/>
  <cols>
    <col min="1" max="1" width="8.8515625" style="29" customWidth="1"/>
    <col min="2" max="2" width="12.421875" style="29" customWidth="1"/>
    <col min="3" max="3" width="11.421875" style="29" bestFit="1" customWidth="1"/>
    <col min="4" max="11" width="12.421875" style="29" customWidth="1"/>
    <col min="12" max="17" width="8.8515625" style="29" customWidth="1"/>
    <col min="18" max="18" width="10.00390625" style="29" bestFit="1" customWidth="1"/>
    <col min="19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26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>
        <v>0</v>
      </c>
      <c r="J3" s="33">
        <v>0.0017</v>
      </c>
      <c r="K3" s="33">
        <v>0.0057</v>
      </c>
      <c r="N3" s="34"/>
      <c r="O3" s="34"/>
      <c r="P3" s="34"/>
      <c r="Q3" s="34"/>
      <c r="R3" s="34"/>
      <c r="S3" s="35"/>
      <c r="T3" s="35"/>
      <c r="U3" s="35"/>
      <c r="V3" s="35"/>
      <c r="W3" s="35"/>
      <c r="X3" s="35"/>
      <c r="Y3" s="35"/>
      <c r="Z3" s="35"/>
    </row>
    <row r="4" spans="1:18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>
        <v>0</v>
      </c>
      <c r="J4" s="33">
        <v>0.002</v>
      </c>
      <c r="K4" s="33">
        <v>0.0066</v>
      </c>
      <c r="N4" s="34"/>
      <c r="O4" s="34"/>
      <c r="P4" s="34"/>
      <c r="Q4" s="34"/>
      <c r="R4" s="34"/>
    </row>
    <row r="5" spans="1:18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>
        <v>0</v>
      </c>
      <c r="J5" s="33">
        <v>0.0021</v>
      </c>
      <c r="K5" s="33">
        <v>0.007</v>
      </c>
      <c r="N5" s="34"/>
      <c r="O5" s="34"/>
      <c r="P5" s="34"/>
      <c r="Q5" s="34"/>
      <c r="R5" s="34"/>
    </row>
    <row r="6" spans="1:18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>
        <v>0</v>
      </c>
      <c r="J6" s="33">
        <v>0.0022</v>
      </c>
      <c r="K6" s="33">
        <v>0.0074</v>
      </c>
      <c r="N6" s="34"/>
      <c r="O6" s="34"/>
      <c r="P6" s="34"/>
      <c r="Q6" s="34"/>
      <c r="R6" s="34"/>
    </row>
    <row r="7" spans="1:18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>
        <v>0</v>
      </c>
      <c r="J7" s="33">
        <v>0.0022</v>
      </c>
      <c r="K7" s="33">
        <v>0.0076</v>
      </c>
      <c r="N7" s="34"/>
      <c r="O7" s="34"/>
      <c r="P7" s="34"/>
      <c r="Q7" s="34"/>
      <c r="R7" s="34"/>
    </row>
    <row r="8" spans="1:18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>
        <v>0</v>
      </c>
      <c r="J8" s="33">
        <v>0.0022</v>
      </c>
      <c r="K8" s="33">
        <v>0.0076</v>
      </c>
      <c r="N8" s="34"/>
      <c r="O8" s="34"/>
      <c r="P8" s="34"/>
      <c r="Q8" s="34"/>
      <c r="R8" s="34"/>
    </row>
    <row r="9" spans="1:18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>
        <v>0</v>
      </c>
      <c r="J9" s="33">
        <v>0.0023</v>
      </c>
      <c r="K9" s="33">
        <v>0.0077</v>
      </c>
      <c r="N9" s="34"/>
      <c r="O9" s="34"/>
      <c r="P9" s="34"/>
      <c r="Q9" s="34"/>
      <c r="R9" s="34"/>
    </row>
    <row r="10" spans="1:18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>
        <v>0</v>
      </c>
      <c r="J10" s="33">
        <v>0.0026</v>
      </c>
      <c r="K10" s="33">
        <v>0.009</v>
      </c>
      <c r="N10" s="34"/>
      <c r="O10" s="34"/>
      <c r="P10" s="34"/>
      <c r="Q10" s="34"/>
      <c r="R10" s="34"/>
    </row>
    <row r="11" spans="1:18" ht="12">
      <c r="A11" s="31">
        <v>1975</v>
      </c>
      <c r="B11" s="32">
        <v>11960</v>
      </c>
      <c r="C11" s="32">
        <v>4870</v>
      </c>
      <c r="D11" s="32">
        <v>0</v>
      </c>
      <c r="E11" s="36">
        <v>16830</v>
      </c>
      <c r="F11" s="37">
        <v>1637675</v>
      </c>
      <c r="G11" s="33">
        <v>0.0073</v>
      </c>
      <c r="H11" s="33">
        <v>0.003</v>
      </c>
      <c r="I11" s="33">
        <v>0</v>
      </c>
      <c r="J11" s="33">
        <v>0.003</v>
      </c>
      <c r="K11" s="33">
        <v>0.0103</v>
      </c>
      <c r="N11" s="34"/>
      <c r="O11" s="34"/>
      <c r="P11" s="34"/>
      <c r="Q11" s="34"/>
      <c r="R11" s="34"/>
    </row>
    <row r="12" spans="1:18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>
        <v>0</v>
      </c>
      <c r="J12" s="33">
        <v>0.0032</v>
      </c>
      <c r="K12" s="33">
        <v>0.0107</v>
      </c>
      <c r="N12" s="34"/>
      <c r="O12" s="34"/>
      <c r="P12" s="34"/>
      <c r="Q12" s="34"/>
      <c r="R12" s="34"/>
    </row>
    <row r="13" spans="1:18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>
        <v>0</v>
      </c>
      <c r="J13" s="33">
        <v>0.0034</v>
      </c>
      <c r="K13" s="33">
        <v>0.0112</v>
      </c>
      <c r="N13" s="34"/>
      <c r="O13" s="34"/>
      <c r="P13" s="34"/>
      <c r="Q13" s="34"/>
      <c r="R13" s="34"/>
    </row>
    <row r="14" spans="1:18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>
        <v>0</v>
      </c>
      <c r="J14" s="33">
        <v>0.0035</v>
      </c>
      <c r="K14" s="33">
        <v>0.0114</v>
      </c>
      <c r="N14" s="34"/>
      <c r="O14" s="34"/>
      <c r="P14" s="34"/>
      <c r="Q14" s="34"/>
      <c r="R14" s="34"/>
    </row>
    <row r="15" spans="1:18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>
        <v>0</v>
      </c>
      <c r="J15" s="33">
        <v>0.0038</v>
      </c>
      <c r="K15" s="33">
        <v>0.0119</v>
      </c>
      <c r="N15" s="34"/>
      <c r="O15" s="34"/>
      <c r="P15" s="34"/>
      <c r="Q15" s="34"/>
      <c r="R15" s="34"/>
    </row>
    <row r="16" spans="1:18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>
        <v>0</v>
      </c>
      <c r="J16" s="33">
        <v>0.0041</v>
      </c>
      <c r="K16" s="33">
        <v>0.0132</v>
      </c>
      <c r="N16" s="34"/>
      <c r="O16" s="34"/>
      <c r="P16" s="34"/>
      <c r="Q16" s="34"/>
      <c r="R16" s="34"/>
    </row>
    <row r="17" spans="1:18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>
        <v>0</v>
      </c>
      <c r="J17" s="33">
        <v>0.0044</v>
      </c>
      <c r="K17" s="33">
        <v>0.0141</v>
      </c>
      <c r="N17" s="34"/>
      <c r="O17" s="34"/>
      <c r="P17" s="34"/>
      <c r="Q17" s="34"/>
      <c r="R17" s="34"/>
    </row>
    <row r="18" spans="1:18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>
        <v>0</v>
      </c>
      <c r="J18" s="33">
        <v>0.005</v>
      </c>
      <c r="K18" s="33">
        <v>0.0159</v>
      </c>
      <c r="N18" s="34"/>
      <c r="O18" s="34"/>
      <c r="P18" s="34"/>
      <c r="Q18" s="34"/>
      <c r="R18" s="34"/>
    </row>
    <row r="19" spans="1:18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>
        <v>0</v>
      </c>
      <c r="J19" s="33">
        <v>0.0054</v>
      </c>
      <c r="K19" s="33">
        <v>0.0166</v>
      </c>
      <c r="N19" s="34"/>
      <c r="O19" s="34"/>
      <c r="P19" s="34"/>
      <c r="Q19" s="34"/>
      <c r="R19" s="34"/>
    </row>
    <row r="20" spans="1:18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>
        <v>0</v>
      </c>
      <c r="J20" s="33">
        <v>0.0054</v>
      </c>
      <c r="K20" s="33">
        <v>0.0167</v>
      </c>
      <c r="N20" s="34"/>
      <c r="O20" s="34"/>
      <c r="P20" s="34"/>
      <c r="Q20" s="34"/>
      <c r="R20" s="34"/>
    </row>
    <row r="21" spans="1:18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>
        <v>0</v>
      </c>
      <c r="J21" s="33">
        <v>0.0056</v>
      </c>
      <c r="K21" s="33">
        <v>0.0168</v>
      </c>
      <c r="N21" s="34"/>
      <c r="O21" s="34"/>
      <c r="P21" s="34"/>
      <c r="Q21" s="34"/>
      <c r="R21" s="34"/>
    </row>
    <row r="22" spans="1:18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>
        <v>0</v>
      </c>
      <c r="J22" s="33">
        <v>0.0062</v>
      </c>
      <c r="K22" s="33">
        <v>0.0171</v>
      </c>
      <c r="N22" s="34"/>
      <c r="O22" s="34"/>
      <c r="P22" s="34"/>
      <c r="Q22" s="34"/>
      <c r="R22" s="34"/>
    </row>
    <row r="23" spans="1:18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>
        <v>0</v>
      </c>
      <c r="J23" s="33">
        <v>0.0067</v>
      </c>
      <c r="K23" s="33">
        <v>0.0175</v>
      </c>
      <c r="N23" s="34"/>
      <c r="O23" s="34"/>
      <c r="P23" s="34"/>
      <c r="Q23" s="34"/>
      <c r="R23" s="34"/>
    </row>
    <row r="24" spans="1:18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>
        <v>0</v>
      </c>
      <c r="J24" s="33">
        <v>0.007</v>
      </c>
      <c r="K24" s="33">
        <v>0.0173</v>
      </c>
      <c r="N24" s="34"/>
      <c r="O24" s="34"/>
      <c r="P24" s="34"/>
      <c r="Q24" s="34"/>
      <c r="R24" s="34"/>
    </row>
    <row r="25" spans="1:18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>
        <v>0</v>
      </c>
      <c r="J25" s="33">
        <v>0.0072</v>
      </c>
      <c r="K25" s="33">
        <v>0.0184</v>
      </c>
      <c r="N25" s="34"/>
      <c r="O25" s="34"/>
      <c r="P25" s="34"/>
      <c r="Q25" s="34"/>
      <c r="R25" s="34"/>
    </row>
    <row r="26" spans="1:18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>
        <v>0</v>
      </c>
      <c r="J26" s="33">
        <v>0.0076</v>
      </c>
      <c r="K26" s="33">
        <v>0.019</v>
      </c>
      <c r="N26" s="34"/>
      <c r="O26" s="34"/>
      <c r="P26" s="34"/>
      <c r="Q26" s="34"/>
      <c r="R26" s="34"/>
    </row>
    <row r="27" spans="1:18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>
        <v>0</v>
      </c>
      <c r="J27" s="33">
        <v>0.008</v>
      </c>
      <c r="K27" s="33">
        <v>0.0201</v>
      </c>
      <c r="N27" s="34"/>
      <c r="O27" s="34"/>
      <c r="P27" s="34"/>
      <c r="Q27" s="34"/>
      <c r="R27" s="34"/>
    </row>
    <row r="28" spans="1:18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>
        <v>0</v>
      </c>
      <c r="J28" s="33">
        <v>0.0082</v>
      </c>
      <c r="K28" s="33">
        <v>0.0214</v>
      </c>
      <c r="N28" s="34"/>
      <c r="O28" s="34"/>
      <c r="P28" s="34"/>
      <c r="Q28" s="34"/>
      <c r="R28" s="34"/>
    </row>
    <row r="29" spans="1:18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>
        <v>0</v>
      </c>
      <c r="J29" s="33">
        <v>0.0083</v>
      </c>
      <c r="K29" s="33">
        <v>0.0222</v>
      </c>
      <c r="N29" s="34"/>
      <c r="O29" s="34"/>
      <c r="P29" s="34"/>
      <c r="Q29" s="34"/>
      <c r="R29" s="34"/>
    </row>
    <row r="30" spans="1:18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>
        <v>0</v>
      </c>
      <c r="J30" s="33">
        <v>0.0086</v>
      </c>
      <c r="K30" s="33">
        <v>0.0234</v>
      </c>
      <c r="N30" s="34"/>
      <c r="O30" s="34"/>
      <c r="P30" s="34"/>
      <c r="Q30" s="34"/>
      <c r="R30" s="34"/>
    </row>
    <row r="31" spans="1:18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>
        <v>0</v>
      </c>
      <c r="J31" s="33">
        <v>0.009</v>
      </c>
      <c r="K31" s="33">
        <v>0.0247</v>
      </c>
      <c r="N31" s="34"/>
      <c r="O31" s="34"/>
      <c r="P31" s="34"/>
      <c r="Q31" s="34"/>
      <c r="R31" s="34"/>
    </row>
    <row r="32" spans="1:18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>
        <v>0</v>
      </c>
      <c r="J32" s="33">
        <v>0.009</v>
      </c>
      <c r="K32" s="33">
        <v>0.0252</v>
      </c>
      <c r="N32" s="34"/>
      <c r="O32" s="34"/>
      <c r="P32" s="34"/>
      <c r="Q32" s="34"/>
      <c r="R32" s="34"/>
    </row>
    <row r="33" spans="1:18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>
        <v>0</v>
      </c>
      <c r="J33" s="33">
        <v>0.0089</v>
      </c>
      <c r="K33" s="33">
        <v>0.0251</v>
      </c>
      <c r="N33" s="34"/>
      <c r="O33" s="34"/>
      <c r="P33" s="34"/>
      <c r="Q33" s="34"/>
      <c r="R33" s="34"/>
    </row>
    <row r="34" spans="1:18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>
        <v>0</v>
      </c>
      <c r="J34" s="33">
        <v>0.0089</v>
      </c>
      <c r="K34" s="33">
        <v>0.0237</v>
      </c>
      <c r="N34" s="34"/>
      <c r="O34" s="34"/>
      <c r="P34" s="34"/>
      <c r="Q34" s="34"/>
      <c r="R34" s="34"/>
    </row>
    <row r="35" spans="1:18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>
        <v>0</v>
      </c>
      <c r="J35" s="33">
        <v>0.0089</v>
      </c>
      <c r="K35" s="33">
        <v>0.0227</v>
      </c>
      <c r="N35" s="34"/>
      <c r="O35" s="34"/>
      <c r="P35" s="34"/>
      <c r="Q35" s="34"/>
      <c r="R35" s="34"/>
    </row>
    <row r="36" spans="1:18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>
        <v>0</v>
      </c>
      <c r="J36" s="33">
        <v>0.0094</v>
      </c>
      <c r="K36" s="33">
        <v>0.0225</v>
      </c>
      <c r="N36" s="34"/>
      <c r="O36" s="34"/>
      <c r="P36" s="34"/>
      <c r="Q36" s="34"/>
      <c r="R36" s="34"/>
    </row>
    <row r="37" spans="1:18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>
        <v>0</v>
      </c>
      <c r="J37" s="33">
        <v>0.0101</v>
      </c>
      <c r="K37" s="33">
        <v>0.024</v>
      </c>
      <c r="N37" s="34"/>
      <c r="O37" s="34"/>
      <c r="P37" s="34"/>
      <c r="Q37" s="34"/>
      <c r="R37" s="34"/>
    </row>
    <row r="38" spans="1:18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>
        <v>0</v>
      </c>
      <c r="J38" s="33">
        <v>0.0106</v>
      </c>
      <c r="K38" s="33">
        <v>0.0249</v>
      </c>
      <c r="N38" s="34"/>
      <c r="O38" s="34"/>
      <c r="P38" s="34"/>
      <c r="Q38" s="34"/>
      <c r="R38" s="34"/>
    </row>
    <row r="39" spans="1:18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>
        <v>0</v>
      </c>
      <c r="J39" s="33">
        <v>0.0112</v>
      </c>
      <c r="K39" s="33">
        <v>0.0253</v>
      </c>
      <c r="N39" s="34"/>
      <c r="O39" s="34"/>
      <c r="P39" s="34"/>
      <c r="Q39" s="34"/>
      <c r="R39" s="34"/>
    </row>
    <row r="40" spans="1:18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>
        <v>0</v>
      </c>
      <c r="J40" s="33">
        <v>0.0118</v>
      </c>
      <c r="K40" s="33">
        <v>0.0261</v>
      </c>
      <c r="N40" s="34"/>
      <c r="O40" s="34"/>
      <c r="P40" s="34"/>
      <c r="Q40" s="34"/>
      <c r="R40" s="34"/>
    </row>
    <row r="41" spans="1:18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  <c r="N41" s="34"/>
      <c r="O41" s="34"/>
      <c r="P41" s="34"/>
      <c r="Q41" s="34"/>
      <c r="R41" s="34"/>
    </row>
    <row r="42" spans="1:18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  <c r="N42" s="34"/>
      <c r="O42" s="34"/>
      <c r="P42" s="34"/>
      <c r="Q42" s="34"/>
      <c r="R42" s="34"/>
    </row>
    <row r="43" spans="1:18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  <c r="N43" s="34"/>
      <c r="O43" s="34"/>
      <c r="P43" s="34"/>
      <c r="Q43" s="34"/>
      <c r="R43" s="34"/>
    </row>
    <row r="44" spans="1:18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  <c r="N44" s="34"/>
      <c r="O44" s="34"/>
      <c r="P44" s="34"/>
      <c r="Q44" s="34"/>
      <c r="R44" s="34"/>
    </row>
    <row r="45" spans="1:18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  <c r="N45" s="34"/>
      <c r="O45" s="34"/>
      <c r="P45" s="34"/>
      <c r="Q45" s="34"/>
      <c r="R45" s="34"/>
    </row>
    <row r="46" spans="1:18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  <c r="N46" s="34"/>
      <c r="O46" s="34"/>
      <c r="P46" s="34"/>
      <c r="Q46" s="34"/>
      <c r="R46" s="34"/>
    </row>
    <row r="47" spans="1:18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  <c r="N47" s="34"/>
      <c r="O47" s="34"/>
      <c r="P47" s="34"/>
      <c r="Q47" s="34"/>
      <c r="R47" s="34"/>
    </row>
    <row r="48" spans="1:18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  <c r="N48" s="34"/>
      <c r="O48" s="34"/>
      <c r="P48" s="34"/>
      <c r="Q48" s="34"/>
      <c r="R48" s="34"/>
    </row>
    <row r="49" spans="1:18" ht="12">
      <c r="A49" s="41">
        <v>2013</v>
      </c>
      <c r="B49" s="42">
        <v>262439</v>
      </c>
      <c r="C49" s="42">
        <v>247226</v>
      </c>
      <c r="D49" s="42">
        <v>74312</v>
      </c>
      <c r="E49" s="43">
        <v>583977</v>
      </c>
      <c r="F49" s="44">
        <v>16790310</v>
      </c>
      <c r="G49" s="45">
        <v>0.0156</v>
      </c>
      <c r="H49" s="45">
        <v>0.0147</v>
      </c>
      <c r="I49" s="45">
        <v>0.0044</v>
      </c>
      <c r="J49" s="45">
        <v>0.0192</v>
      </c>
      <c r="K49" s="45">
        <v>0.0348</v>
      </c>
      <c r="N49" s="34"/>
      <c r="O49" s="34"/>
      <c r="P49" s="34"/>
      <c r="Q49" s="34"/>
      <c r="R49" s="34"/>
    </row>
    <row r="50" spans="1:18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  <c r="N50" s="34"/>
      <c r="O50" s="34"/>
      <c r="P50" s="34"/>
      <c r="Q50" s="34"/>
      <c r="R50" s="34"/>
    </row>
    <row r="51" spans="1:18" ht="12">
      <c r="A51" s="31">
        <v>2015</v>
      </c>
      <c r="B51" s="32">
        <v>265875</v>
      </c>
      <c r="C51" s="32">
        <v>260097</v>
      </c>
      <c r="D51" s="32">
        <v>84996</v>
      </c>
      <c r="E51" s="32">
        <v>610969</v>
      </c>
      <c r="F51" s="32">
        <v>18426294</v>
      </c>
      <c r="G51" s="33">
        <v>0.0144</v>
      </c>
      <c r="H51" s="33">
        <v>0.0141</v>
      </c>
      <c r="I51" s="33">
        <v>0.0046</v>
      </c>
      <c r="J51" s="33">
        <v>0.0187</v>
      </c>
      <c r="K51" s="33">
        <v>0.0332</v>
      </c>
      <c r="N51" s="34"/>
      <c r="O51" s="34"/>
      <c r="P51" s="34"/>
      <c r="Q51" s="34"/>
      <c r="R51" s="34"/>
    </row>
    <row r="52" spans="1:18" ht="12">
      <c r="A52" s="31">
        <v>2016</v>
      </c>
      <c r="B52" s="32">
        <v>279456</v>
      </c>
      <c r="C52" s="32">
        <v>273149</v>
      </c>
      <c r="D52" s="32">
        <v>93276</v>
      </c>
      <c r="E52" s="32">
        <v>645882</v>
      </c>
      <c r="F52" s="32">
        <v>19377428</v>
      </c>
      <c r="G52" s="33">
        <v>0.0144</v>
      </c>
      <c r="H52" s="33">
        <v>0.0141</v>
      </c>
      <c r="I52" s="33">
        <v>0.0048</v>
      </c>
      <c r="J52" s="33">
        <v>0.0189</v>
      </c>
      <c r="K52" s="33">
        <v>0.0333</v>
      </c>
      <c r="N52" s="34"/>
      <c r="O52" s="34"/>
      <c r="P52" s="34"/>
      <c r="Q52" s="34"/>
      <c r="R52" s="34"/>
    </row>
    <row r="53" spans="1:18" ht="12">
      <c r="A53" s="31">
        <v>2017</v>
      </c>
      <c r="B53" s="32">
        <v>295722</v>
      </c>
      <c r="C53" s="32">
        <v>293341</v>
      </c>
      <c r="D53" s="32">
        <v>102709</v>
      </c>
      <c r="E53" s="32">
        <v>691772</v>
      </c>
      <c r="F53" s="32">
        <v>20399953</v>
      </c>
      <c r="G53" s="33">
        <v>0.0145</v>
      </c>
      <c r="H53" s="33">
        <v>0.0144</v>
      </c>
      <c r="I53" s="33">
        <v>0.005</v>
      </c>
      <c r="J53" s="33">
        <v>0.0194</v>
      </c>
      <c r="K53" s="33">
        <v>0.0339</v>
      </c>
      <c r="N53" s="34"/>
      <c r="O53" s="34"/>
      <c r="P53" s="34"/>
      <c r="Q53" s="34"/>
      <c r="R53" s="34"/>
    </row>
    <row r="54" spans="1:18" ht="12">
      <c r="A54" s="31">
        <v>2018</v>
      </c>
      <c r="B54" s="32">
        <v>318329</v>
      </c>
      <c r="C54" s="32">
        <v>315724</v>
      </c>
      <c r="D54" s="32">
        <v>112032</v>
      </c>
      <c r="E54" s="32">
        <v>746085</v>
      </c>
      <c r="F54" s="32">
        <v>21474725</v>
      </c>
      <c r="G54" s="33">
        <v>0.0148</v>
      </c>
      <c r="H54" s="33">
        <v>0.0147</v>
      </c>
      <c r="I54" s="33">
        <v>0.0052</v>
      </c>
      <c r="J54" s="33">
        <v>0.0199</v>
      </c>
      <c r="K54" s="33">
        <v>0.0347</v>
      </c>
      <c r="N54" s="34"/>
      <c r="O54" s="34"/>
      <c r="P54" s="34"/>
      <c r="Q54" s="34"/>
      <c r="R54" s="34"/>
    </row>
    <row r="55" spans="1:18" ht="12">
      <c r="A55" s="31">
        <v>2019</v>
      </c>
      <c r="B55" s="32">
        <v>338431</v>
      </c>
      <c r="C55" s="32">
        <v>339973</v>
      </c>
      <c r="D55" s="32">
        <v>122509</v>
      </c>
      <c r="E55" s="32">
        <v>800913</v>
      </c>
      <c r="F55" s="32">
        <v>22577826</v>
      </c>
      <c r="G55" s="33">
        <v>0.015</v>
      </c>
      <c r="H55" s="33">
        <v>0.0151</v>
      </c>
      <c r="I55" s="33">
        <v>0.0054</v>
      </c>
      <c r="J55" s="33">
        <v>0.0205</v>
      </c>
      <c r="K55" s="33">
        <v>0.0355</v>
      </c>
      <c r="N55" s="34"/>
      <c r="O55" s="34"/>
      <c r="P55" s="34"/>
      <c r="Q55" s="34"/>
      <c r="R55" s="34"/>
    </row>
    <row r="56" spans="1:18" ht="12">
      <c r="A56" s="31">
        <v>2020</v>
      </c>
      <c r="B56" s="32">
        <v>362196</v>
      </c>
      <c r="C56" s="32">
        <v>368721</v>
      </c>
      <c r="D56" s="32">
        <v>134100</v>
      </c>
      <c r="E56" s="32">
        <v>865018</v>
      </c>
      <c r="F56" s="32">
        <v>23693511</v>
      </c>
      <c r="G56" s="33">
        <v>0.0153</v>
      </c>
      <c r="H56" s="33">
        <v>0.0156</v>
      </c>
      <c r="I56" s="33">
        <v>0.0057</v>
      </c>
      <c r="J56" s="33">
        <v>0.0212</v>
      </c>
      <c r="K56" s="33">
        <v>0.0365</v>
      </c>
      <c r="N56" s="34"/>
      <c r="O56" s="34"/>
      <c r="P56" s="34"/>
      <c r="Q56" s="34"/>
      <c r="R56" s="34"/>
    </row>
    <row r="57" spans="1:18" ht="12">
      <c r="A57" s="31">
        <v>2021</v>
      </c>
      <c r="B57" s="32">
        <v>387536</v>
      </c>
      <c r="C57" s="32">
        <v>399258</v>
      </c>
      <c r="D57" s="32">
        <v>145780</v>
      </c>
      <c r="E57" s="32">
        <v>932575</v>
      </c>
      <c r="F57" s="32">
        <v>24815467</v>
      </c>
      <c r="G57" s="33">
        <v>0.0156</v>
      </c>
      <c r="H57" s="33">
        <v>0.0161</v>
      </c>
      <c r="I57" s="33">
        <v>0.0059</v>
      </c>
      <c r="J57" s="33">
        <v>0.022</v>
      </c>
      <c r="K57" s="33">
        <v>0.0376</v>
      </c>
      <c r="N57" s="34"/>
      <c r="O57" s="34"/>
      <c r="P57" s="34"/>
      <c r="Q57" s="34"/>
      <c r="R57" s="34"/>
    </row>
    <row r="58" spans="1:18" ht="12">
      <c r="A58" s="31">
        <v>2022</v>
      </c>
      <c r="B58" s="32">
        <v>414651</v>
      </c>
      <c r="C58" s="32">
        <v>432561</v>
      </c>
      <c r="D58" s="32">
        <v>158545</v>
      </c>
      <c r="E58" s="32">
        <v>1005757</v>
      </c>
      <c r="F58" s="32">
        <v>25935474</v>
      </c>
      <c r="G58" s="33">
        <v>0.016</v>
      </c>
      <c r="H58" s="33">
        <v>0.0167</v>
      </c>
      <c r="I58" s="33">
        <v>0.0061</v>
      </c>
      <c r="J58" s="33">
        <v>0.0228</v>
      </c>
      <c r="K58" s="33">
        <v>0.0388</v>
      </c>
      <c r="N58" s="34"/>
      <c r="O58" s="34"/>
      <c r="P58" s="34"/>
      <c r="Q58" s="34"/>
      <c r="R58" s="34"/>
    </row>
    <row r="59" spans="1:18" ht="12">
      <c r="A59" s="31">
        <v>2023</v>
      </c>
      <c r="B59" s="32">
        <v>442373</v>
      </c>
      <c r="C59" s="32">
        <v>468216</v>
      </c>
      <c r="D59" s="32">
        <v>172144</v>
      </c>
      <c r="E59" s="32">
        <v>1082733</v>
      </c>
      <c r="F59" s="32">
        <v>27090829</v>
      </c>
      <c r="G59" s="33">
        <v>0.0163</v>
      </c>
      <c r="H59" s="33">
        <v>0.0173</v>
      </c>
      <c r="I59" s="33">
        <v>0.0064</v>
      </c>
      <c r="J59" s="33">
        <v>0.0236</v>
      </c>
      <c r="K59" s="33">
        <v>0.04</v>
      </c>
      <c r="N59" s="34"/>
      <c r="O59" s="34"/>
      <c r="P59" s="34"/>
      <c r="Q59" s="34"/>
      <c r="R59" s="34"/>
    </row>
    <row r="60" spans="1:18" ht="12">
      <c r="A60" s="31">
        <v>2024</v>
      </c>
      <c r="B60" s="32">
        <v>472910</v>
      </c>
      <c r="C60" s="32">
        <v>505711</v>
      </c>
      <c r="D60" s="32">
        <v>186621</v>
      </c>
      <c r="E60" s="32">
        <v>1165242</v>
      </c>
      <c r="F60" s="32">
        <v>28304081</v>
      </c>
      <c r="G60" s="33">
        <v>0.0167</v>
      </c>
      <c r="H60" s="33">
        <v>0.0179</v>
      </c>
      <c r="I60" s="33">
        <v>0.0066</v>
      </c>
      <c r="J60" s="33">
        <v>0.0245</v>
      </c>
      <c r="K60" s="33">
        <v>0.0412</v>
      </c>
      <c r="N60" s="34"/>
      <c r="O60" s="34"/>
      <c r="P60" s="34"/>
      <c r="Q60" s="34"/>
      <c r="R60" s="34"/>
    </row>
    <row r="61" spans="1:18" ht="12">
      <c r="A61" s="31">
        <v>2025</v>
      </c>
      <c r="B61" s="32">
        <v>516322</v>
      </c>
      <c r="C61" s="32">
        <v>558707</v>
      </c>
      <c r="D61" s="32">
        <v>203570</v>
      </c>
      <c r="E61" s="32">
        <v>1278600</v>
      </c>
      <c r="F61" s="32">
        <v>29574812</v>
      </c>
      <c r="G61" s="33">
        <v>0.0175</v>
      </c>
      <c r="H61" s="33">
        <v>0.0189</v>
      </c>
      <c r="I61" s="33">
        <v>0.0069</v>
      </c>
      <c r="J61" s="33">
        <v>0.0258</v>
      </c>
      <c r="K61" s="33">
        <v>0.0432</v>
      </c>
      <c r="N61" s="34"/>
      <c r="O61" s="34"/>
      <c r="P61" s="34"/>
      <c r="Q61" s="34"/>
      <c r="R61" s="34"/>
    </row>
    <row r="62" spans="1:18" ht="12">
      <c r="A62" s="31">
        <v>2026</v>
      </c>
      <c r="B62" s="32">
        <v>547656</v>
      </c>
      <c r="C62" s="32">
        <v>598869</v>
      </c>
      <c r="D62" s="32">
        <v>219090</v>
      </c>
      <c r="E62" s="32">
        <v>1365615</v>
      </c>
      <c r="F62" s="32">
        <v>30899789</v>
      </c>
      <c r="G62" s="33">
        <v>0.0177</v>
      </c>
      <c r="H62" s="33">
        <v>0.0194</v>
      </c>
      <c r="I62" s="33">
        <v>0.0071</v>
      </c>
      <c r="J62" s="33">
        <v>0.0265</v>
      </c>
      <c r="K62" s="33">
        <v>0.0442</v>
      </c>
      <c r="N62" s="34"/>
      <c r="O62" s="34"/>
      <c r="P62" s="34"/>
      <c r="Q62" s="34"/>
      <c r="R62" s="34"/>
    </row>
    <row r="63" spans="1:18" ht="12">
      <c r="A63" s="31">
        <v>2027</v>
      </c>
      <c r="B63" s="32">
        <v>584023</v>
      </c>
      <c r="C63" s="32">
        <v>643728</v>
      </c>
      <c r="D63" s="32">
        <v>236372</v>
      </c>
      <c r="E63" s="32">
        <v>1464123</v>
      </c>
      <c r="F63" s="32">
        <v>32275001</v>
      </c>
      <c r="G63" s="33">
        <v>0.0181</v>
      </c>
      <c r="H63" s="33">
        <v>0.0199</v>
      </c>
      <c r="I63" s="33">
        <v>0.0073</v>
      </c>
      <c r="J63" s="33">
        <v>0.0273</v>
      </c>
      <c r="K63" s="33">
        <v>0.0454</v>
      </c>
      <c r="N63" s="34"/>
      <c r="O63" s="34"/>
      <c r="P63" s="34"/>
      <c r="Q63" s="34"/>
      <c r="R63" s="34"/>
    </row>
    <row r="64" spans="1:18" ht="12">
      <c r="A64" s="31">
        <v>2028</v>
      </c>
      <c r="B64" s="32">
        <v>620020</v>
      </c>
      <c r="C64" s="32">
        <v>687457</v>
      </c>
      <c r="D64" s="32">
        <v>253422</v>
      </c>
      <c r="E64" s="32">
        <v>1560898</v>
      </c>
      <c r="F64" s="32">
        <v>33704246</v>
      </c>
      <c r="G64" s="33">
        <v>0.0184</v>
      </c>
      <c r="H64" s="33">
        <v>0.0204</v>
      </c>
      <c r="I64" s="33">
        <v>0.0075</v>
      </c>
      <c r="J64" s="33">
        <v>0.0279</v>
      </c>
      <c r="K64" s="33">
        <v>0.0463</v>
      </c>
      <c r="N64" s="34"/>
      <c r="O64" s="34"/>
      <c r="P64" s="34"/>
      <c r="Q64" s="34"/>
      <c r="R64" s="34"/>
    </row>
    <row r="65" spans="1:18" ht="12">
      <c r="A65" s="31">
        <v>2029</v>
      </c>
      <c r="B65" s="32">
        <v>660434</v>
      </c>
      <c r="C65" s="32">
        <v>735779</v>
      </c>
      <c r="D65" s="32">
        <v>272281</v>
      </c>
      <c r="E65" s="32">
        <v>1668494</v>
      </c>
      <c r="F65" s="32">
        <v>35195572</v>
      </c>
      <c r="G65" s="33">
        <v>0.0188</v>
      </c>
      <c r="H65" s="33">
        <v>0.0209</v>
      </c>
      <c r="I65" s="33">
        <v>0.0077</v>
      </c>
      <c r="J65" s="33">
        <v>0.0286</v>
      </c>
      <c r="K65" s="33">
        <v>0.0474</v>
      </c>
      <c r="N65" s="34"/>
      <c r="O65" s="34"/>
      <c r="P65" s="34"/>
      <c r="Q65" s="34"/>
      <c r="R65" s="34"/>
    </row>
    <row r="66" spans="1:18" ht="12">
      <c r="A66" s="31">
        <v>2030</v>
      </c>
      <c r="B66" s="32">
        <v>702254</v>
      </c>
      <c r="C66" s="32">
        <v>785430</v>
      </c>
      <c r="D66" s="32">
        <v>291728</v>
      </c>
      <c r="E66" s="32">
        <v>1779412</v>
      </c>
      <c r="F66" s="32">
        <v>36749564</v>
      </c>
      <c r="G66" s="33">
        <v>0.0191</v>
      </c>
      <c r="H66" s="33">
        <v>0.0214</v>
      </c>
      <c r="I66" s="33">
        <v>0.0079</v>
      </c>
      <c r="J66" s="33">
        <v>0.0293</v>
      </c>
      <c r="K66" s="33">
        <v>0.0484</v>
      </c>
      <c r="N66" s="34"/>
      <c r="O66" s="34"/>
      <c r="P66" s="34"/>
      <c r="Q66" s="34"/>
      <c r="R66" s="34"/>
    </row>
    <row r="67" spans="1:18" ht="12">
      <c r="A67" s="31">
        <v>2031</v>
      </c>
      <c r="B67" s="32">
        <v>744931</v>
      </c>
      <c r="C67" s="32">
        <v>834553</v>
      </c>
      <c r="D67" s="32">
        <v>311310</v>
      </c>
      <c r="E67" s="32">
        <v>1890793</v>
      </c>
      <c r="F67" s="32">
        <v>38368651</v>
      </c>
      <c r="G67" s="33">
        <v>0.0194</v>
      </c>
      <c r="H67" s="33">
        <v>0.0218</v>
      </c>
      <c r="I67" s="33">
        <v>0.0081</v>
      </c>
      <c r="J67" s="33">
        <v>0.0299</v>
      </c>
      <c r="K67" s="33">
        <v>0.0493</v>
      </c>
      <c r="N67" s="34"/>
      <c r="O67" s="34"/>
      <c r="P67" s="34"/>
      <c r="Q67" s="34"/>
      <c r="R67" s="34"/>
    </row>
    <row r="68" spans="1:18" ht="12">
      <c r="A68" s="31">
        <v>2032</v>
      </c>
      <c r="B68" s="32">
        <v>790995</v>
      </c>
      <c r="C68" s="32">
        <v>885349</v>
      </c>
      <c r="D68" s="32">
        <v>331796</v>
      </c>
      <c r="E68" s="32">
        <v>2008140</v>
      </c>
      <c r="F68" s="32">
        <v>40062520</v>
      </c>
      <c r="G68" s="33">
        <v>0.0197</v>
      </c>
      <c r="H68" s="33">
        <v>0.0221</v>
      </c>
      <c r="I68" s="33">
        <v>0.0083</v>
      </c>
      <c r="J68" s="33">
        <v>0.0304</v>
      </c>
      <c r="K68" s="33">
        <v>0.0501</v>
      </c>
      <c r="N68" s="34"/>
      <c r="O68" s="34"/>
      <c r="P68" s="34"/>
      <c r="Q68" s="34"/>
      <c r="R68" s="34"/>
    </row>
    <row r="69" spans="1:18" ht="12">
      <c r="A69" s="31">
        <v>2033</v>
      </c>
      <c r="B69" s="32">
        <v>838031</v>
      </c>
      <c r="C69" s="32">
        <v>935998</v>
      </c>
      <c r="D69" s="32">
        <v>352596</v>
      </c>
      <c r="E69" s="32">
        <v>2126626</v>
      </c>
      <c r="F69" s="32">
        <v>41842568</v>
      </c>
      <c r="G69" s="33">
        <v>0.02</v>
      </c>
      <c r="H69" s="33">
        <v>0.0224</v>
      </c>
      <c r="I69" s="33">
        <v>0.0084</v>
      </c>
      <c r="J69" s="33">
        <v>0.0308</v>
      </c>
      <c r="K69" s="33">
        <v>0.0508</v>
      </c>
      <c r="N69" s="34"/>
      <c r="O69" s="34"/>
      <c r="P69" s="34"/>
      <c r="Q69" s="34"/>
      <c r="R69" s="34"/>
    </row>
    <row r="70" spans="1:18" ht="12">
      <c r="A70" s="31">
        <v>2034</v>
      </c>
      <c r="B70" s="32">
        <v>888667</v>
      </c>
      <c r="C70" s="32">
        <v>990214</v>
      </c>
      <c r="D70" s="32">
        <v>375140</v>
      </c>
      <c r="E70" s="32">
        <v>2254021</v>
      </c>
      <c r="F70" s="32">
        <v>43703187</v>
      </c>
      <c r="G70" s="33">
        <v>0.0203</v>
      </c>
      <c r="H70" s="33">
        <v>0.0227</v>
      </c>
      <c r="I70" s="33">
        <v>0.0086</v>
      </c>
      <c r="J70" s="33">
        <v>0.0312</v>
      </c>
      <c r="K70" s="33">
        <v>0.0516</v>
      </c>
      <c r="N70" s="34"/>
      <c r="O70" s="34"/>
      <c r="P70" s="34"/>
      <c r="Q70" s="34"/>
      <c r="R70" s="34"/>
    </row>
    <row r="71" spans="1:18" ht="12">
      <c r="A71" s="31">
        <v>2035</v>
      </c>
      <c r="B71" s="32">
        <v>940661</v>
      </c>
      <c r="C71" s="32">
        <v>1045571</v>
      </c>
      <c r="D71" s="32">
        <v>398578</v>
      </c>
      <c r="E71" s="32">
        <v>2384810</v>
      </c>
      <c r="F71" s="32">
        <v>45659081</v>
      </c>
      <c r="G71" s="33">
        <v>0.0206</v>
      </c>
      <c r="H71" s="33">
        <v>0.0229</v>
      </c>
      <c r="I71" s="33">
        <v>0.0087</v>
      </c>
      <c r="J71" s="33">
        <v>0.0316</v>
      </c>
      <c r="K71" s="33">
        <v>0.0522</v>
      </c>
      <c r="N71" s="34"/>
      <c r="O71" s="34"/>
      <c r="P71" s="34"/>
      <c r="Q71" s="34"/>
      <c r="R71" s="34"/>
    </row>
    <row r="72" spans="1:18" ht="12">
      <c r="A72" s="31">
        <v>2036</v>
      </c>
      <c r="B72" s="32">
        <v>995589</v>
      </c>
      <c r="C72" s="32">
        <v>1103430</v>
      </c>
      <c r="D72" s="32">
        <v>423390</v>
      </c>
      <c r="E72" s="32">
        <v>2522409</v>
      </c>
      <c r="F72" s="32">
        <v>47709905</v>
      </c>
      <c r="G72" s="33">
        <v>0.0209</v>
      </c>
      <c r="H72" s="33">
        <v>0.0231</v>
      </c>
      <c r="I72" s="33">
        <v>0.0089</v>
      </c>
      <c r="J72" s="33">
        <v>0.032</v>
      </c>
      <c r="K72" s="33">
        <v>0.0529</v>
      </c>
      <c r="N72" s="34"/>
      <c r="O72" s="34"/>
      <c r="P72" s="34"/>
      <c r="Q72" s="34"/>
      <c r="R72" s="34"/>
    </row>
    <row r="73" spans="1:18" ht="12">
      <c r="A73" s="31">
        <v>2037</v>
      </c>
      <c r="B73" s="32">
        <v>1052036</v>
      </c>
      <c r="C73" s="32">
        <v>1161073</v>
      </c>
      <c r="D73" s="32">
        <v>448517</v>
      </c>
      <c r="E73" s="32">
        <v>2661626</v>
      </c>
      <c r="F73" s="32">
        <v>49863430</v>
      </c>
      <c r="G73" s="33">
        <v>0.0211</v>
      </c>
      <c r="H73" s="33">
        <v>0.0233</v>
      </c>
      <c r="I73" s="33">
        <v>0.009</v>
      </c>
      <c r="J73" s="33">
        <v>0.0323</v>
      </c>
      <c r="K73" s="33">
        <v>0.0534</v>
      </c>
      <c r="N73" s="34"/>
      <c r="O73" s="34"/>
      <c r="P73" s="34"/>
      <c r="Q73" s="34"/>
      <c r="R73" s="34"/>
    </row>
    <row r="74" spans="1:18" ht="12">
      <c r="A74" s="31">
        <v>2038</v>
      </c>
      <c r="B74" s="32">
        <v>1110817</v>
      </c>
      <c r="C74" s="32">
        <v>1218491</v>
      </c>
      <c r="D74" s="32">
        <v>473979</v>
      </c>
      <c r="E74" s="32">
        <v>2803287</v>
      </c>
      <c r="F74" s="32">
        <v>52130414</v>
      </c>
      <c r="G74" s="33">
        <v>0.0213</v>
      </c>
      <c r="H74" s="33">
        <v>0.0234</v>
      </c>
      <c r="I74" s="33">
        <v>0.0091</v>
      </c>
      <c r="J74" s="33">
        <v>0.0325</v>
      </c>
      <c r="K74" s="33">
        <v>0.0538</v>
      </c>
      <c r="N74" s="34"/>
      <c r="O74" s="34"/>
      <c r="P74" s="34"/>
      <c r="Q74" s="34"/>
      <c r="R74" s="34"/>
    </row>
    <row r="75" spans="1:18" ht="12">
      <c r="A75" s="31">
        <v>2039</v>
      </c>
      <c r="B75" s="32">
        <v>1173445</v>
      </c>
      <c r="C75" s="32">
        <v>1277967</v>
      </c>
      <c r="D75" s="32">
        <v>500249</v>
      </c>
      <c r="E75" s="32">
        <v>2951661</v>
      </c>
      <c r="F75" s="32">
        <v>54509718</v>
      </c>
      <c r="G75" s="33">
        <v>0.0215</v>
      </c>
      <c r="H75" s="33">
        <v>0.0234</v>
      </c>
      <c r="I75" s="33">
        <v>0.0092</v>
      </c>
      <c r="J75" s="33">
        <v>0.0326</v>
      </c>
      <c r="K75" s="33">
        <v>0.0541</v>
      </c>
      <c r="N75" s="34"/>
      <c r="O75" s="34"/>
      <c r="P75" s="34"/>
      <c r="Q75" s="34"/>
      <c r="R75" s="34"/>
    </row>
    <row r="76" spans="1:18" ht="12">
      <c r="A76" s="31">
        <v>2040</v>
      </c>
      <c r="B76" s="32">
        <v>1238469</v>
      </c>
      <c r="C76" s="32">
        <v>1339559</v>
      </c>
      <c r="D76" s="32">
        <v>527723</v>
      </c>
      <c r="E76" s="36">
        <v>3105751</v>
      </c>
      <c r="F76" s="37">
        <v>57003273</v>
      </c>
      <c r="G76" s="33">
        <v>0.0217</v>
      </c>
      <c r="H76" s="33">
        <v>0.0235</v>
      </c>
      <c r="I76" s="33">
        <v>0.0093</v>
      </c>
      <c r="J76" s="33">
        <v>0.0328</v>
      </c>
      <c r="K76" s="49">
        <v>0.0545</v>
      </c>
      <c r="N76" s="34"/>
      <c r="O76" s="34"/>
      <c r="P76" s="34"/>
      <c r="Q76" s="34"/>
      <c r="R76" s="34"/>
    </row>
    <row r="77" spans="1:18" ht="12">
      <c r="A77" s="31">
        <v>2041</v>
      </c>
      <c r="B77" s="32">
        <v>1305825</v>
      </c>
      <c r="C77" s="32">
        <v>1403567</v>
      </c>
      <c r="D77" s="32">
        <v>556677</v>
      </c>
      <c r="E77" s="32">
        <v>3266070</v>
      </c>
      <c r="F77" s="32">
        <v>59613536</v>
      </c>
      <c r="G77" s="33">
        <v>0.0219</v>
      </c>
      <c r="H77" s="33">
        <v>0.0235</v>
      </c>
      <c r="I77" s="33">
        <v>0.0093</v>
      </c>
      <c r="J77" s="33">
        <v>0.0329</v>
      </c>
      <c r="K77" s="33">
        <v>0.0548</v>
      </c>
      <c r="N77" s="34"/>
      <c r="O77" s="34"/>
      <c r="P77" s="34"/>
      <c r="Q77" s="34"/>
      <c r="R77" s="34"/>
    </row>
    <row r="78" spans="1:18" ht="12">
      <c r="A78" s="31">
        <v>2042</v>
      </c>
      <c r="B78" s="32">
        <v>1374973</v>
      </c>
      <c r="C78" s="32">
        <v>1469625</v>
      </c>
      <c r="D78" s="32">
        <v>587179</v>
      </c>
      <c r="E78" s="32">
        <v>3431777</v>
      </c>
      <c r="F78" s="32">
        <v>62337115</v>
      </c>
      <c r="G78" s="33">
        <v>0.0221</v>
      </c>
      <c r="H78" s="33">
        <v>0.0236</v>
      </c>
      <c r="I78" s="33">
        <v>0.0094</v>
      </c>
      <c r="J78" s="33">
        <v>0.033</v>
      </c>
      <c r="K78" s="33">
        <v>0.0551</v>
      </c>
      <c r="N78" s="34"/>
      <c r="O78" s="34"/>
      <c r="P78" s="34"/>
      <c r="Q78" s="34"/>
      <c r="R78" s="34"/>
    </row>
    <row r="79" spans="1:18" ht="12">
      <c r="A79" s="31">
        <v>2043</v>
      </c>
      <c r="B79" s="32">
        <v>1446549</v>
      </c>
      <c r="C79" s="32">
        <v>1538555</v>
      </c>
      <c r="D79" s="32">
        <v>619610</v>
      </c>
      <c r="E79" s="32">
        <v>3604714</v>
      </c>
      <c r="F79" s="32">
        <v>65182315</v>
      </c>
      <c r="G79" s="33">
        <v>0.0222</v>
      </c>
      <c r="H79" s="33">
        <v>0.0236</v>
      </c>
      <c r="I79" s="33">
        <v>0.0095</v>
      </c>
      <c r="J79" s="33">
        <v>0.0331</v>
      </c>
      <c r="K79" s="33">
        <v>0.0553</v>
      </c>
      <c r="N79" s="34"/>
      <c r="O79" s="34"/>
      <c r="P79" s="34"/>
      <c r="Q79" s="34"/>
      <c r="R79" s="34"/>
    </row>
    <row r="80" spans="1:18" ht="12">
      <c r="A80" s="31">
        <v>2044</v>
      </c>
      <c r="B80" s="32">
        <v>1521008</v>
      </c>
      <c r="C80" s="32">
        <v>1611018</v>
      </c>
      <c r="D80" s="32">
        <v>654168</v>
      </c>
      <c r="E80" s="32">
        <v>3786194</v>
      </c>
      <c r="F80" s="32">
        <v>68157789</v>
      </c>
      <c r="G80" s="33">
        <v>0.0223</v>
      </c>
      <c r="H80" s="33">
        <v>0.0236</v>
      </c>
      <c r="I80" s="33">
        <v>0.0096</v>
      </c>
      <c r="J80" s="33">
        <v>0.0332</v>
      </c>
      <c r="K80" s="33">
        <v>0.0556</v>
      </c>
      <c r="N80" s="34"/>
      <c r="O80" s="34"/>
      <c r="P80" s="34"/>
      <c r="Q80" s="34"/>
      <c r="R80" s="34"/>
    </row>
    <row r="81" spans="1:18" ht="12">
      <c r="A81" s="31">
        <v>2045</v>
      </c>
      <c r="B81" s="32">
        <v>1598258</v>
      </c>
      <c r="C81" s="32">
        <v>1687347</v>
      </c>
      <c r="D81" s="32">
        <v>690910</v>
      </c>
      <c r="E81" s="32">
        <v>3976516</v>
      </c>
      <c r="F81" s="32">
        <v>71254215</v>
      </c>
      <c r="G81" s="33">
        <v>0.0224</v>
      </c>
      <c r="H81" s="33">
        <v>0.0237</v>
      </c>
      <c r="I81" s="33">
        <v>0.0097</v>
      </c>
      <c r="J81" s="33">
        <v>0.0334</v>
      </c>
      <c r="K81" s="33">
        <v>0.0558</v>
      </c>
      <c r="N81" s="34"/>
      <c r="O81" s="34"/>
      <c r="P81" s="34"/>
      <c r="Q81" s="34"/>
      <c r="R81" s="34"/>
    </row>
    <row r="82" spans="1:18" ht="12">
      <c r="A82" s="31">
        <v>2046</v>
      </c>
      <c r="B82" s="32">
        <v>1677606</v>
      </c>
      <c r="C82" s="32">
        <v>1767178</v>
      </c>
      <c r="D82" s="32">
        <v>729727</v>
      </c>
      <c r="E82" s="32">
        <v>4174511</v>
      </c>
      <c r="F82" s="32">
        <v>74484045</v>
      </c>
      <c r="G82" s="33">
        <v>0.0225</v>
      </c>
      <c r="H82" s="33">
        <v>0.0237</v>
      </c>
      <c r="I82" s="33">
        <v>0.0098</v>
      </c>
      <c r="J82" s="33">
        <v>0.0335</v>
      </c>
      <c r="K82" s="33">
        <v>0.056</v>
      </c>
      <c r="N82" s="34"/>
      <c r="O82" s="34"/>
      <c r="P82" s="34"/>
      <c r="Q82" s="34"/>
      <c r="R82" s="34"/>
    </row>
    <row r="83" spans="1:18" ht="12">
      <c r="A83" s="31">
        <v>2047</v>
      </c>
      <c r="B83" s="32">
        <v>1758512</v>
      </c>
      <c r="C83" s="32">
        <v>1850053</v>
      </c>
      <c r="D83" s="32">
        <v>770503</v>
      </c>
      <c r="E83" s="32">
        <v>4379068</v>
      </c>
      <c r="F83" s="32">
        <v>77852445</v>
      </c>
      <c r="G83" s="33">
        <v>0.0226</v>
      </c>
      <c r="H83" s="33">
        <v>0.0238</v>
      </c>
      <c r="I83" s="33">
        <v>0.0099</v>
      </c>
      <c r="J83" s="33">
        <v>0.0337</v>
      </c>
      <c r="K83" s="33">
        <v>0.0562</v>
      </c>
      <c r="N83" s="34"/>
      <c r="O83" s="34"/>
      <c r="P83" s="34"/>
      <c r="Q83" s="34"/>
      <c r="R83" s="34"/>
    </row>
    <row r="84" spans="1:18" ht="12">
      <c r="A84" s="31">
        <v>2048</v>
      </c>
      <c r="B84" s="32">
        <v>1841423</v>
      </c>
      <c r="C84" s="32">
        <v>1936056</v>
      </c>
      <c r="D84" s="32">
        <v>813223</v>
      </c>
      <c r="E84" s="32">
        <v>4590701</v>
      </c>
      <c r="F84" s="32">
        <v>81363866</v>
      </c>
      <c r="G84" s="33">
        <v>0.0226</v>
      </c>
      <c r="H84" s="33">
        <v>0.0238</v>
      </c>
      <c r="I84" s="33">
        <v>0.01</v>
      </c>
      <c r="J84" s="33">
        <v>0.0338</v>
      </c>
      <c r="K84" s="33">
        <v>0.0564</v>
      </c>
      <c r="N84" s="34"/>
      <c r="O84" s="34"/>
      <c r="P84" s="34"/>
      <c r="Q84" s="34"/>
      <c r="R84" s="34"/>
    </row>
    <row r="85" spans="1:18" ht="12">
      <c r="A85" s="31">
        <v>2049</v>
      </c>
      <c r="B85" s="32">
        <v>1927036</v>
      </c>
      <c r="C85" s="32">
        <v>2025295</v>
      </c>
      <c r="D85" s="32">
        <v>857829</v>
      </c>
      <c r="E85" s="32">
        <v>4810160</v>
      </c>
      <c r="F85" s="32">
        <v>85024194</v>
      </c>
      <c r="G85" s="33">
        <v>0.0227</v>
      </c>
      <c r="H85" s="33">
        <v>0.0238</v>
      </c>
      <c r="I85" s="33">
        <v>0.0101</v>
      </c>
      <c r="J85" s="33">
        <v>0.0339</v>
      </c>
      <c r="K85" s="33">
        <v>0.0566</v>
      </c>
      <c r="N85" s="34"/>
      <c r="O85" s="34"/>
      <c r="P85" s="34"/>
      <c r="Q85" s="34"/>
      <c r="R85" s="34"/>
    </row>
    <row r="86" spans="1:18" ht="12">
      <c r="A86" s="31">
        <v>2050</v>
      </c>
      <c r="B86" s="32">
        <v>2015615</v>
      </c>
      <c r="C86" s="32">
        <v>2118526</v>
      </c>
      <c r="D86" s="32">
        <v>904650</v>
      </c>
      <c r="E86" s="32">
        <v>5038791</v>
      </c>
      <c r="F86" s="32">
        <v>88833492</v>
      </c>
      <c r="G86" s="33">
        <v>0.0227</v>
      </c>
      <c r="H86" s="33">
        <v>0.0238</v>
      </c>
      <c r="I86" s="33">
        <v>0.0102</v>
      </c>
      <c r="J86" s="33">
        <v>0.034</v>
      </c>
      <c r="K86" s="33">
        <v>0.0567</v>
      </c>
      <c r="N86" s="34"/>
      <c r="O86" s="34"/>
      <c r="P86" s="34"/>
      <c r="Q86" s="34"/>
      <c r="R86" s="34"/>
    </row>
    <row r="87" spans="1:18" ht="12">
      <c r="A87" s="31">
        <v>2051</v>
      </c>
      <c r="B87" s="32">
        <v>2106905</v>
      </c>
      <c r="C87" s="32">
        <v>2216389</v>
      </c>
      <c r="D87" s="32">
        <v>954019</v>
      </c>
      <c r="E87" s="32">
        <v>5277314</v>
      </c>
      <c r="F87" s="32">
        <v>92805573</v>
      </c>
      <c r="G87" s="33">
        <v>0.0227</v>
      </c>
      <c r="H87" s="33">
        <v>0.0239</v>
      </c>
      <c r="I87" s="33">
        <v>0.0103</v>
      </c>
      <c r="J87" s="33">
        <v>0.0342</v>
      </c>
      <c r="K87" s="33">
        <v>0.0569</v>
      </c>
      <c r="N87" s="34"/>
      <c r="O87" s="34"/>
      <c r="P87" s="34"/>
      <c r="Q87" s="34"/>
      <c r="R87" s="34"/>
    </row>
    <row r="88" spans="1:18" ht="12">
      <c r="A88" s="31">
        <v>2052</v>
      </c>
      <c r="B88" s="32">
        <v>2200374</v>
      </c>
      <c r="C88" s="32">
        <v>2318477</v>
      </c>
      <c r="D88" s="32">
        <v>1005895</v>
      </c>
      <c r="E88" s="32">
        <v>5524747</v>
      </c>
      <c r="F88" s="32">
        <v>96939497</v>
      </c>
      <c r="G88" s="33">
        <v>0.0227</v>
      </c>
      <c r="H88" s="33">
        <v>0.0239</v>
      </c>
      <c r="I88" s="33">
        <v>0.0104</v>
      </c>
      <c r="J88" s="33">
        <v>0.0343</v>
      </c>
      <c r="K88" s="33">
        <v>0.057</v>
      </c>
      <c r="N88" s="34"/>
      <c r="O88" s="34"/>
      <c r="P88" s="34"/>
      <c r="Q88" s="34"/>
      <c r="R88" s="34"/>
    </row>
    <row r="89" spans="1:18" ht="12">
      <c r="A89" s="31">
        <v>2053</v>
      </c>
      <c r="B89" s="32">
        <v>2297043</v>
      </c>
      <c r="C89" s="32">
        <v>2425471</v>
      </c>
      <c r="D89" s="32">
        <v>1060754</v>
      </c>
      <c r="E89" s="32">
        <v>5783268</v>
      </c>
      <c r="F89" s="32">
        <v>101240870</v>
      </c>
      <c r="G89" s="33">
        <v>0.0227</v>
      </c>
      <c r="H89" s="33">
        <v>0.024</v>
      </c>
      <c r="I89" s="33">
        <v>0.0105</v>
      </c>
      <c r="J89" s="33">
        <v>0.0344</v>
      </c>
      <c r="K89" s="33">
        <v>0.0571</v>
      </c>
      <c r="N89" s="34"/>
      <c r="O89" s="34"/>
      <c r="P89" s="34"/>
      <c r="Q89" s="34"/>
      <c r="R89" s="34"/>
    </row>
    <row r="90" spans="1:18" ht="12">
      <c r="A90" s="31">
        <v>2054</v>
      </c>
      <c r="B90" s="32">
        <v>2398755</v>
      </c>
      <c r="C90" s="32">
        <v>2538657</v>
      </c>
      <c r="D90" s="32">
        <v>1119153</v>
      </c>
      <c r="E90" s="32">
        <v>6056565</v>
      </c>
      <c r="F90" s="32">
        <v>105723094</v>
      </c>
      <c r="G90" s="33">
        <v>0.0227</v>
      </c>
      <c r="H90" s="33">
        <v>0.024</v>
      </c>
      <c r="I90" s="33">
        <v>0.0106</v>
      </c>
      <c r="J90" s="33">
        <v>0.0346</v>
      </c>
      <c r="K90" s="33">
        <v>0.0573</v>
      </c>
      <c r="N90" s="34"/>
      <c r="O90" s="34"/>
      <c r="P90" s="34"/>
      <c r="Q90" s="34"/>
      <c r="R90" s="34"/>
    </row>
    <row r="91" spans="1:18" ht="12">
      <c r="A91" s="31">
        <v>2055</v>
      </c>
      <c r="B91" s="32">
        <v>2506893</v>
      </c>
      <c r="C91" s="32">
        <v>2659245</v>
      </c>
      <c r="D91" s="32">
        <v>1181484</v>
      </c>
      <c r="E91" s="32">
        <v>6347622</v>
      </c>
      <c r="F91" s="32">
        <v>110392471</v>
      </c>
      <c r="G91" s="33">
        <v>0.0227</v>
      </c>
      <c r="H91" s="33">
        <v>0.0241</v>
      </c>
      <c r="I91" s="33">
        <v>0.0107</v>
      </c>
      <c r="J91" s="33">
        <v>0.0348</v>
      </c>
      <c r="K91" s="33">
        <v>0.0575</v>
      </c>
      <c r="N91" s="34"/>
      <c r="O91" s="34"/>
      <c r="P91" s="34"/>
      <c r="Q91" s="34"/>
      <c r="R91" s="34"/>
    </row>
    <row r="92" spans="1:18" ht="12">
      <c r="A92" s="31">
        <v>2056</v>
      </c>
      <c r="B92" s="32">
        <v>2620357</v>
      </c>
      <c r="C92" s="32">
        <v>2786684</v>
      </c>
      <c r="D92" s="32">
        <v>1247360</v>
      </c>
      <c r="E92" s="32">
        <v>6654401</v>
      </c>
      <c r="F92" s="32">
        <v>115257055</v>
      </c>
      <c r="G92" s="33">
        <v>0.0227</v>
      </c>
      <c r="H92" s="33">
        <v>0.0242</v>
      </c>
      <c r="I92" s="33">
        <v>0.0108</v>
      </c>
      <c r="J92" s="33">
        <v>0.035</v>
      </c>
      <c r="K92" s="33">
        <v>0.0577</v>
      </c>
      <c r="N92" s="34"/>
      <c r="O92" s="34"/>
      <c r="P92" s="34"/>
      <c r="Q92" s="34"/>
      <c r="R92" s="34"/>
    </row>
    <row r="93" spans="1:18" ht="12">
      <c r="A93" s="31">
        <v>2057</v>
      </c>
      <c r="B93" s="32">
        <v>2738108</v>
      </c>
      <c r="C93" s="32">
        <v>2920090</v>
      </c>
      <c r="D93" s="32">
        <v>1316426</v>
      </c>
      <c r="E93" s="32">
        <v>6974624</v>
      </c>
      <c r="F93" s="32">
        <v>120330432</v>
      </c>
      <c r="G93" s="33">
        <v>0.0228</v>
      </c>
      <c r="H93" s="33">
        <v>0.0243</v>
      </c>
      <c r="I93" s="33">
        <v>0.0109</v>
      </c>
      <c r="J93" s="33">
        <v>0.0352</v>
      </c>
      <c r="K93" s="33">
        <v>0.058</v>
      </c>
      <c r="N93" s="34"/>
      <c r="O93" s="34"/>
      <c r="P93" s="34"/>
      <c r="Q93" s="34"/>
      <c r="R93" s="34"/>
    </row>
    <row r="94" spans="1:18" ht="12">
      <c r="A94" s="31">
        <v>2058</v>
      </c>
      <c r="B94" s="32">
        <v>2860397</v>
      </c>
      <c r="C94" s="32">
        <v>3059227</v>
      </c>
      <c r="D94" s="32">
        <v>1388590</v>
      </c>
      <c r="E94" s="32">
        <v>7308214</v>
      </c>
      <c r="F94" s="32">
        <v>125624974</v>
      </c>
      <c r="G94" s="33">
        <v>0.0228</v>
      </c>
      <c r="H94" s="33">
        <v>0.0244</v>
      </c>
      <c r="I94" s="33">
        <v>0.0111</v>
      </c>
      <c r="J94" s="33">
        <v>0.0354</v>
      </c>
      <c r="K94" s="33">
        <v>0.0582</v>
      </c>
      <c r="N94" s="34"/>
      <c r="O94" s="34"/>
      <c r="P94" s="34"/>
      <c r="Q94" s="34"/>
      <c r="R94" s="34"/>
    </row>
    <row r="95" spans="1:18" ht="12">
      <c r="A95" s="31">
        <v>2059</v>
      </c>
      <c r="B95" s="32">
        <v>2988760</v>
      </c>
      <c r="C95" s="32">
        <v>3204359</v>
      </c>
      <c r="D95" s="32">
        <v>1463925</v>
      </c>
      <c r="E95" s="32">
        <v>7657044</v>
      </c>
      <c r="F95" s="32">
        <v>131152883</v>
      </c>
      <c r="G95" s="33">
        <v>0.0228</v>
      </c>
      <c r="H95" s="33">
        <v>0.0244</v>
      </c>
      <c r="I95" s="33">
        <v>0.0112</v>
      </c>
      <c r="J95" s="33">
        <v>0.0356</v>
      </c>
      <c r="K95" s="33">
        <v>0.0584</v>
      </c>
      <c r="N95" s="34"/>
      <c r="O95" s="34"/>
      <c r="P95" s="34"/>
      <c r="Q95" s="34"/>
      <c r="R95" s="34"/>
    </row>
    <row r="96" spans="1:18" ht="12">
      <c r="A96" s="31">
        <v>2060</v>
      </c>
      <c r="B96" s="32">
        <v>3124372</v>
      </c>
      <c r="C96" s="32">
        <v>3355822</v>
      </c>
      <c r="D96" s="32">
        <v>1542584</v>
      </c>
      <c r="E96" s="32">
        <v>8022778</v>
      </c>
      <c r="F96" s="32">
        <v>136920570</v>
      </c>
      <c r="G96" s="33">
        <v>0.0228</v>
      </c>
      <c r="H96" s="33">
        <v>0.0245</v>
      </c>
      <c r="I96" s="33">
        <v>0.0113</v>
      </c>
      <c r="J96" s="33">
        <v>0.0358</v>
      </c>
      <c r="K96" s="33">
        <v>0.0586</v>
      </c>
      <c r="N96" s="34"/>
      <c r="O96" s="34"/>
      <c r="P96" s="34"/>
      <c r="Q96" s="34"/>
      <c r="R96" s="34"/>
    </row>
    <row r="97" spans="1:18" ht="12">
      <c r="A97" s="31">
        <v>2061</v>
      </c>
      <c r="B97" s="32">
        <v>3267442</v>
      </c>
      <c r="C97" s="32">
        <v>3514203</v>
      </c>
      <c r="D97" s="32">
        <v>1625046</v>
      </c>
      <c r="E97" s="32">
        <v>8406691</v>
      </c>
      <c r="F97" s="32">
        <v>142947943</v>
      </c>
      <c r="G97" s="33">
        <v>0.0229</v>
      </c>
      <c r="H97" s="33">
        <v>0.0246</v>
      </c>
      <c r="I97" s="33">
        <v>0.0114</v>
      </c>
      <c r="J97" s="33">
        <v>0.036</v>
      </c>
      <c r="K97" s="33">
        <v>0.0588</v>
      </c>
      <c r="N97" s="34"/>
      <c r="O97" s="34"/>
      <c r="P97" s="34"/>
      <c r="Q97" s="34"/>
      <c r="R97" s="34"/>
    </row>
    <row r="98" spans="1:18" ht="12">
      <c r="A98" s="31">
        <v>2062</v>
      </c>
      <c r="B98" s="32">
        <v>3418592</v>
      </c>
      <c r="C98" s="32">
        <v>3680505</v>
      </c>
      <c r="D98" s="32">
        <v>1712002</v>
      </c>
      <c r="E98" s="32">
        <v>8811100</v>
      </c>
      <c r="F98" s="32">
        <v>149250287</v>
      </c>
      <c r="G98" s="33">
        <v>0.0229</v>
      </c>
      <c r="H98" s="33">
        <v>0.0247</v>
      </c>
      <c r="I98" s="33">
        <v>0.0115</v>
      </c>
      <c r="J98" s="33">
        <v>0.0361</v>
      </c>
      <c r="K98" s="33">
        <v>0.059</v>
      </c>
      <c r="N98" s="34"/>
      <c r="O98" s="34"/>
      <c r="P98" s="34"/>
      <c r="Q98" s="34"/>
      <c r="R98" s="34"/>
    </row>
    <row r="99" spans="1:18" ht="12">
      <c r="A99" s="31">
        <v>2063</v>
      </c>
      <c r="B99" s="32">
        <v>3578038</v>
      </c>
      <c r="C99" s="32">
        <v>3855111</v>
      </c>
      <c r="D99" s="32">
        <v>1803739</v>
      </c>
      <c r="E99" s="32">
        <v>9236888</v>
      </c>
      <c r="F99" s="32">
        <v>155830725</v>
      </c>
      <c r="G99" s="33">
        <v>0.023</v>
      </c>
      <c r="H99" s="33">
        <v>0.0247</v>
      </c>
      <c r="I99" s="33">
        <v>0.0116</v>
      </c>
      <c r="J99" s="33">
        <v>0.0363</v>
      </c>
      <c r="K99" s="33">
        <v>0.0593</v>
      </c>
      <c r="N99" s="34"/>
      <c r="O99" s="34"/>
      <c r="P99" s="34"/>
      <c r="Q99" s="34"/>
      <c r="R99" s="34"/>
    </row>
    <row r="100" spans="1:18" ht="12">
      <c r="A100" s="31">
        <v>2064</v>
      </c>
      <c r="B100" s="32">
        <v>3747102</v>
      </c>
      <c r="C100" s="32">
        <v>4038941</v>
      </c>
      <c r="D100" s="32">
        <v>1900901</v>
      </c>
      <c r="E100" s="32">
        <v>9686944</v>
      </c>
      <c r="F100" s="32">
        <v>162707356</v>
      </c>
      <c r="G100" s="33">
        <v>0.023</v>
      </c>
      <c r="H100" s="33">
        <v>0.0248</v>
      </c>
      <c r="I100" s="33">
        <v>0.0117</v>
      </c>
      <c r="J100" s="33">
        <v>0.0365</v>
      </c>
      <c r="K100" s="33">
        <v>0.0595</v>
      </c>
      <c r="N100" s="34"/>
      <c r="O100" s="34"/>
      <c r="P100" s="34"/>
      <c r="Q100" s="34"/>
      <c r="R100" s="34"/>
    </row>
    <row r="101" spans="1:18" ht="12">
      <c r="A101" s="31">
        <v>2065</v>
      </c>
      <c r="B101" s="32">
        <v>3926419</v>
      </c>
      <c r="C101" s="32">
        <v>4232557</v>
      </c>
      <c r="D101" s="32">
        <v>2003664</v>
      </c>
      <c r="E101" s="32">
        <v>10162640</v>
      </c>
      <c r="F101" s="32">
        <v>169890215</v>
      </c>
      <c r="G101" s="33">
        <v>0.0231</v>
      </c>
      <c r="H101" s="33">
        <v>0.0249</v>
      </c>
      <c r="I101" s="33">
        <v>0.0118</v>
      </c>
      <c r="J101" s="33">
        <v>0.0367</v>
      </c>
      <c r="K101" s="33">
        <v>0.0598</v>
      </c>
      <c r="N101" s="34"/>
      <c r="O101" s="34"/>
      <c r="P101" s="34"/>
      <c r="Q101" s="34"/>
      <c r="R101" s="34"/>
    </row>
    <row r="102" spans="1:18" ht="12">
      <c r="A102" s="31">
        <v>2066</v>
      </c>
      <c r="B102" s="32">
        <v>4115036</v>
      </c>
      <c r="C102" s="32">
        <v>4435206</v>
      </c>
      <c r="D102" s="32">
        <v>2111695</v>
      </c>
      <c r="E102" s="32">
        <v>10661937</v>
      </c>
      <c r="F102" s="32">
        <v>177397663</v>
      </c>
      <c r="G102" s="33">
        <v>0.0232</v>
      </c>
      <c r="H102" s="33">
        <v>0.025</v>
      </c>
      <c r="I102" s="33">
        <v>0.0119</v>
      </c>
      <c r="J102" s="33">
        <v>0.0369</v>
      </c>
      <c r="K102" s="33">
        <v>0.0601</v>
      </c>
      <c r="N102" s="34"/>
      <c r="O102" s="34"/>
      <c r="P102" s="34"/>
      <c r="Q102" s="34"/>
      <c r="R102" s="34"/>
    </row>
    <row r="103" spans="1:18" ht="12">
      <c r="A103" s="31">
        <v>2067</v>
      </c>
      <c r="B103" s="32">
        <v>4312029</v>
      </c>
      <c r="C103" s="32">
        <v>4646078</v>
      </c>
      <c r="D103" s="32">
        <v>2224890</v>
      </c>
      <c r="E103" s="32">
        <v>11182997</v>
      </c>
      <c r="F103" s="32">
        <v>185248235</v>
      </c>
      <c r="G103" s="33">
        <v>0.0233</v>
      </c>
      <c r="H103" s="33">
        <v>0.0251</v>
      </c>
      <c r="I103" s="33">
        <v>0.012</v>
      </c>
      <c r="J103" s="33">
        <v>0.0371</v>
      </c>
      <c r="K103" s="33">
        <v>0.0604</v>
      </c>
      <c r="N103" s="34"/>
      <c r="O103" s="34"/>
      <c r="P103" s="34"/>
      <c r="Q103" s="34"/>
      <c r="R103" s="34"/>
    </row>
    <row r="104" spans="1:18" ht="12">
      <c r="A104" s="31">
        <v>2068</v>
      </c>
      <c r="B104" s="32">
        <v>4517864</v>
      </c>
      <c r="C104" s="32">
        <v>4866520</v>
      </c>
      <c r="D104" s="32">
        <v>2344106</v>
      </c>
      <c r="E104" s="32">
        <v>11728489</v>
      </c>
      <c r="F104" s="32">
        <v>193455932</v>
      </c>
      <c r="G104" s="33">
        <v>0.0234</v>
      </c>
      <c r="H104" s="33">
        <v>0.0252</v>
      </c>
      <c r="I104" s="33">
        <v>0.0121</v>
      </c>
      <c r="J104" s="33">
        <v>0.0373</v>
      </c>
      <c r="K104" s="33">
        <v>0.0606</v>
      </c>
      <c r="N104" s="34"/>
      <c r="O104" s="34"/>
      <c r="P104" s="34"/>
      <c r="Q104" s="34"/>
      <c r="R104" s="34"/>
    </row>
    <row r="105" spans="1:18" ht="12">
      <c r="A105" s="31">
        <v>2069</v>
      </c>
      <c r="B105" s="32">
        <v>4733818</v>
      </c>
      <c r="C105" s="32">
        <v>5098156</v>
      </c>
      <c r="D105" s="32">
        <v>2470076</v>
      </c>
      <c r="E105" s="32">
        <v>12302049</v>
      </c>
      <c r="F105" s="32">
        <v>202037466</v>
      </c>
      <c r="G105" s="33">
        <v>0.0234</v>
      </c>
      <c r="H105" s="33">
        <v>0.0252</v>
      </c>
      <c r="I105" s="33">
        <v>0.0122</v>
      </c>
      <c r="J105" s="33">
        <v>0.0375</v>
      </c>
      <c r="K105" s="33">
        <v>0.0609</v>
      </c>
      <c r="N105" s="34"/>
      <c r="O105" s="34"/>
      <c r="P105" s="34"/>
      <c r="Q105" s="34"/>
      <c r="R105" s="34"/>
    </row>
    <row r="106" spans="1:18" ht="12">
      <c r="A106" s="31">
        <v>2070</v>
      </c>
      <c r="B106" s="32">
        <v>4960237</v>
      </c>
      <c r="C106" s="32">
        <v>5340576</v>
      </c>
      <c r="D106" s="32">
        <v>2602738</v>
      </c>
      <c r="E106" s="32">
        <v>12903551</v>
      </c>
      <c r="F106" s="32">
        <v>211003508</v>
      </c>
      <c r="G106" s="33">
        <v>0.0235</v>
      </c>
      <c r="H106" s="33">
        <v>0.0253</v>
      </c>
      <c r="I106" s="33">
        <v>0.0123</v>
      </c>
      <c r="J106" s="33">
        <v>0.0376</v>
      </c>
      <c r="K106" s="33">
        <v>0.0612</v>
      </c>
      <c r="N106" s="34"/>
      <c r="O106" s="34"/>
      <c r="P106" s="34"/>
      <c r="Q106" s="34"/>
      <c r="R106" s="34"/>
    </row>
    <row r="107" spans="1:18" ht="12">
      <c r="A107" s="31">
        <v>2071</v>
      </c>
      <c r="B107" s="32">
        <v>5196034</v>
      </c>
      <c r="C107" s="32">
        <v>5593607</v>
      </c>
      <c r="D107" s="32">
        <v>2742354</v>
      </c>
      <c r="E107" s="32">
        <v>13531995</v>
      </c>
      <c r="F107" s="32">
        <v>220363689</v>
      </c>
      <c r="G107" s="33">
        <v>0.0236</v>
      </c>
      <c r="H107" s="33">
        <v>0.0254</v>
      </c>
      <c r="I107" s="33">
        <v>0.0124</v>
      </c>
      <c r="J107" s="33">
        <v>0.0378</v>
      </c>
      <c r="K107" s="33">
        <v>0.0614</v>
      </c>
      <c r="N107" s="34"/>
      <c r="O107" s="34"/>
      <c r="P107" s="34"/>
      <c r="Q107" s="34"/>
      <c r="R107" s="34"/>
    </row>
    <row r="108" spans="1:18" ht="12">
      <c r="A108" s="31">
        <v>2072</v>
      </c>
      <c r="B108" s="32">
        <v>5441884</v>
      </c>
      <c r="C108" s="32">
        <v>5859282</v>
      </c>
      <c r="D108" s="32">
        <v>2889963</v>
      </c>
      <c r="E108" s="32">
        <v>14191129</v>
      </c>
      <c r="F108" s="32">
        <v>230148577</v>
      </c>
      <c r="G108" s="33">
        <v>0.0236</v>
      </c>
      <c r="H108" s="33">
        <v>0.0255</v>
      </c>
      <c r="I108" s="33">
        <v>0.0126</v>
      </c>
      <c r="J108" s="33">
        <v>0.038</v>
      </c>
      <c r="K108" s="33">
        <v>0.0617</v>
      </c>
      <c r="N108" s="34"/>
      <c r="O108" s="34"/>
      <c r="P108" s="34"/>
      <c r="Q108" s="34"/>
      <c r="R108" s="34"/>
    </row>
    <row r="109" spans="1:18" ht="12">
      <c r="A109" s="31">
        <v>2073</v>
      </c>
      <c r="B109" s="32">
        <v>5697842</v>
      </c>
      <c r="C109" s="32">
        <v>6137013</v>
      </c>
      <c r="D109" s="32">
        <v>3044606</v>
      </c>
      <c r="E109" s="32">
        <v>14879460</v>
      </c>
      <c r="F109" s="32">
        <v>240367857</v>
      </c>
      <c r="G109" s="33">
        <v>0.0237</v>
      </c>
      <c r="H109" s="33">
        <v>0.0255</v>
      </c>
      <c r="I109" s="33">
        <v>0.0127</v>
      </c>
      <c r="J109" s="33">
        <v>0.0382</v>
      </c>
      <c r="K109" s="33">
        <v>0.0619</v>
      </c>
      <c r="N109" s="34"/>
      <c r="O109" s="34"/>
      <c r="P109" s="34"/>
      <c r="Q109" s="34"/>
      <c r="R109" s="34"/>
    </row>
    <row r="110" spans="1:18" ht="12">
      <c r="A110" s="31">
        <v>2074</v>
      </c>
      <c r="B110" s="32">
        <v>5963713</v>
      </c>
      <c r="C110" s="32">
        <v>6424303</v>
      </c>
      <c r="D110" s="32">
        <v>3204765</v>
      </c>
      <c r="E110" s="32">
        <v>15592781</v>
      </c>
      <c r="F110" s="32">
        <v>251038006</v>
      </c>
      <c r="G110" s="33">
        <v>0.0238</v>
      </c>
      <c r="H110" s="33">
        <v>0.0256</v>
      </c>
      <c r="I110" s="33">
        <v>0.0128</v>
      </c>
      <c r="J110" s="33">
        <v>0.0384</v>
      </c>
      <c r="K110" s="33">
        <v>0.0621</v>
      </c>
      <c r="N110" s="34"/>
      <c r="O110" s="34"/>
      <c r="P110" s="34"/>
      <c r="Q110" s="34"/>
      <c r="R110" s="34"/>
    </row>
    <row r="111" spans="1:18" ht="12">
      <c r="A111" s="31">
        <v>2075</v>
      </c>
      <c r="B111" s="32">
        <v>6239170</v>
      </c>
      <c r="C111" s="32">
        <v>6719647</v>
      </c>
      <c r="D111" s="32">
        <v>3369705</v>
      </c>
      <c r="E111" s="32">
        <v>16328523</v>
      </c>
      <c r="F111" s="32">
        <v>262180878</v>
      </c>
      <c r="G111" s="33">
        <v>0.0238</v>
      </c>
      <c r="H111" s="33">
        <v>0.0256</v>
      </c>
      <c r="I111" s="33">
        <v>0.0129</v>
      </c>
      <c r="J111" s="33">
        <v>0.0385</v>
      </c>
      <c r="K111" s="33">
        <v>0.0623</v>
      </c>
      <c r="N111" s="34"/>
      <c r="O111" s="34"/>
      <c r="P111" s="34"/>
      <c r="Q111" s="34"/>
      <c r="R111" s="34"/>
    </row>
    <row r="112" spans="1:18" ht="12">
      <c r="A112" s="31">
        <v>2076</v>
      </c>
      <c r="B112" s="32">
        <v>6520990</v>
      </c>
      <c r="C112" s="32">
        <v>7020419</v>
      </c>
      <c r="D112" s="32">
        <v>3537988</v>
      </c>
      <c r="E112" s="32">
        <v>17079397</v>
      </c>
      <c r="F112" s="32">
        <v>273817263</v>
      </c>
      <c r="G112" s="33">
        <v>0.0238</v>
      </c>
      <c r="H112" s="33">
        <v>0.0256</v>
      </c>
      <c r="I112" s="33">
        <v>0.0129</v>
      </c>
      <c r="J112" s="33">
        <v>0.0386</v>
      </c>
      <c r="K112" s="33">
        <v>0.0624</v>
      </c>
      <c r="N112" s="34"/>
      <c r="O112" s="34"/>
      <c r="P112" s="34"/>
      <c r="Q112" s="34"/>
      <c r="R112" s="34"/>
    </row>
    <row r="113" spans="1:18" ht="12">
      <c r="A113" s="31">
        <v>2077</v>
      </c>
      <c r="B113" s="32">
        <v>6811091</v>
      </c>
      <c r="C113" s="32">
        <v>7329945</v>
      </c>
      <c r="D113" s="32">
        <v>3712556</v>
      </c>
      <c r="E113" s="32">
        <v>17853592</v>
      </c>
      <c r="F113" s="32">
        <v>285964319</v>
      </c>
      <c r="G113" s="33">
        <v>0.0238</v>
      </c>
      <c r="H113" s="33">
        <v>0.0256</v>
      </c>
      <c r="I113" s="33">
        <v>0.013</v>
      </c>
      <c r="J113" s="33">
        <v>0.0386</v>
      </c>
      <c r="K113" s="33">
        <v>0.0624</v>
      </c>
      <c r="N113" s="34"/>
      <c r="O113" s="34"/>
      <c r="P113" s="34"/>
      <c r="Q113" s="34"/>
      <c r="R113" s="34"/>
    </row>
    <row r="114" spans="1:18" ht="12">
      <c r="A114" s="31">
        <v>2078</v>
      </c>
      <c r="B114" s="32">
        <v>7111340</v>
      </c>
      <c r="C114" s="32">
        <v>7653595</v>
      </c>
      <c r="D114" s="32">
        <v>3896017</v>
      </c>
      <c r="E114" s="32">
        <v>18660951</v>
      </c>
      <c r="F114" s="32">
        <v>298639694</v>
      </c>
      <c r="G114" s="33">
        <v>0.0238</v>
      </c>
      <c r="H114" s="33">
        <v>0.0256</v>
      </c>
      <c r="I114" s="33">
        <v>0.013</v>
      </c>
      <c r="J114" s="33">
        <v>0.0387</v>
      </c>
      <c r="K114" s="33">
        <v>0.0625</v>
      </c>
      <c r="N114" s="34"/>
      <c r="O114" s="34"/>
      <c r="P114" s="34"/>
      <c r="Q114" s="34"/>
      <c r="R114" s="34"/>
    </row>
    <row r="115" spans="1:18" ht="12">
      <c r="A115" s="31">
        <v>2079</v>
      </c>
      <c r="B115" s="32">
        <v>7422274</v>
      </c>
      <c r="C115" s="32">
        <v>7991219</v>
      </c>
      <c r="D115" s="32">
        <v>4089058</v>
      </c>
      <c r="E115" s="32">
        <v>19502552</v>
      </c>
      <c r="F115" s="32">
        <v>311860342</v>
      </c>
      <c r="G115" s="33">
        <v>0.0238</v>
      </c>
      <c r="H115" s="33">
        <v>0.0256</v>
      </c>
      <c r="I115" s="33">
        <v>0.0131</v>
      </c>
      <c r="J115" s="33">
        <v>0.0387</v>
      </c>
      <c r="K115" s="33">
        <v>0.0625</v>
      </c>
      <c r="N115" s="34"/>
      <c r="O115" s="34"/>
      <c r="P115" s="34"/>
      <c r="Q115" s="34"/>
      <c r="R115" s="34"/>
    </row>
    <row r="116" spans="1:18" ht="12">
      <c r="A116" s="31">
        <v>2080</v>
      </c>
      <c r="B116" s="32">
        <v>7743154</v>
      </c>
      <c r="C116" s="32">
        <v>8342889</v>
      </c>
      <c r="D116" s="32">
        <v>4292110</v>
      </c>
      <c r="E116" s="32">
        <v>20378154</v>
      </c>
      <c r="F116" s="32">
        <v>325644097</v>
      </c>
      <c r="G116" s="33">
        <v>0.0238</v>
      </c>
      <c r="H116" s="33">
        <v>0.0256</v>
      </c>
      <c r="I116" s="33">
        <v>0.0132</v>
      </c>
      <c r="J116" s="33">
        <v>0.0388</v>
      </c>
      <c r="K116" s="33">
        <v>0.0626</v>
      </c>
      <c r="N116" s="34"/>
      <c r="O116" s="34"/>
      <c r="P116" s="34"/>
      <c r="Q116" s="34"/>
      <c r="R116" s="34"/>
    </row>
    <row r="117" spans="1:18" ht="12">
      <c r="A117" s="31">
        <v>2081</v>
      </c>
      <c r="B117" s="32">
        <v>8074456</v>
      </c>
      <c r="C117" s="32">
        <v>8709808</v>
      </c>
      <c r="D117" s="32">
        <v>4506179</v>
      </c>
      <c r="E117" s="32">
        <v>21290443</v>
      </c>
      <c r="F117" s="32">
        <v>340008418</v>
      </c>
      <c r="G117" s="33">
        <v>0.0237</v>
      </c>
      <c r="H117" s="33">
        <v>0.0256</v>
      </c>
      <c r="I117" s="33">
        <v>0.0133</v>
      </c>
      <c r="J117" s="33">
        <v>0.0389</v>
      </c>
      <c r="K117" s="33">
        <v>0.0626</v>
      </c>
      <c r="N117" s="34"/>
      <c r="O117" s="34"/>
      <c r="P117" s="34"/>
      <c r="Q117" s="34"/>
      <c r="R117" s="34"/>
    </row>
    <row r="118" spans="1:18" ht="12">
      <c r="A118" s="31">
        <v>2082</v>
      </c>
      <c r="B118" s="32">
        <v>8418692</v>
      </c>
      <c r="C118" s="32">
        <v>9095199</v>
      </c>
      <c r="D118" s="32">
        <v>4732121</v>
      </c>
      <c r="E118" s="32">
        <v>22246012</v>
      </c>
      <c r="F118" s="32">
        <v>354979896</v>
      </c>
      <c r="G118" s="33">
        <v>0.0237</v>
      </c>
      <c r="H118" s="33">
        <v>0.0256</v>
      </c>
      <c r="I118" s="33">
        <v>0.0133</v>
      </c>
      <c r="J118" s="33">
        <v>0.039</v>
      </c>
      <c r="K118" s="33">
        <v>0.0627</v>
      </c>
      <c r="N118" s="34"/>
      <c r="O118" s="34"/>
      <c r="P118" s="34"/>
      <c r="Q118" s="34"/>
      <c r="R118" s="34"/>
    </row>
    <row r="119" spans="1:18" ht="12">
      <c r="A119" s="31">
        <v>2083</v>
      </c>
      <c r="B119" s="32">
        <v>8777663</v>
      </c>
      <c r="C119" s="32">
        <v>9501295</v>
      </c>
      <c r="D119" s="32">
        <v>4970481</v>
      </c>
      <c r="E119" s="32">
        <v>23249438</v>
      </c>
      <c r="F119" s="32">
        <v>370580630</v>
      </c>
      <c r="G119" s="33">
        <v>0.0237</v>
      </c>
      <c r="H119" s="33">
        <v>0.0256</v>
      </c>
      <c r="I119" s="33">
        <v>0.0134</v>
      </c>
      <c r="J119" s="33">
        <v>0.0391</v>
      </c>
      <c r="K119" s="33">
        <v>0.0627</v>
      </c>
      <c r="N119" s="34"/>
      <c r="O119" s="34"/>
      <c r="P119" s="34"/>
      <c r="Q119" s="34"/>
      <c r="R119" s="34"/>
    </row>
    <row r="120" spans="1:18" ht="12">
      <c r="A120" s="31">
        <v>2084</v>
      </c>
      <c r="B120" s="32">
        <v>9150997</v>
      </c>
      <c r="C120" s="32">
        <v>9928029</v>
      </c>
      <c r="D120" s="32">
        <v>5221413</v>
      </c>
      <c r="E120" s="32">
        <v>24300439</v>
      </c>
      <c r="F120" s="32">
        <v>386832222</v>
      </c>
      <c r="G120" s="33">
        <v>0.0237</v>
      </c>
      <c r="H120" s="33">
        <v>0.0257</v>
      </c>
      <c r="I120" s="33">
        <v>0.0135</v>
      </c>
      <c r="J120" s="33">
        <v>0.0392</v>
      </c>
      <c r="K120" s="33">
        <v>0.0628</v>
      </c>
      <c r="N120" s="34"/>
      <c r="O120" s="34"/>
      <c r="P120" s="34"/>
      <c r="Q120" s="34"/>
      <c r="R120" s="34"/>
    </row>
    <row r="121" spans="1:18" ht="12">
      <c r="A121" s="31">
        <v>2085</v>
      </c>
      <c r="B121" s="32">
        <v>9538801</v>
      </c>
      <c r="C121" s="32">
        <v>10375821</v>
      </c>
      <c r="D121" s="32">
        <v>5485703</v>
      </c>
      <c r="E121" s="32">
        <v>25400325</v>
      </c>
      <c r="F121" s="32">
        <v>403770059</v>
      </c>
      <c r="G121" s="33">
        <v>0.0236</v>
      </c>
      <c r="H121" s="33">
        <v>0.0257</v>
      </c>
      <c r="I121" s="33">
        <v>0.0136</v>
      </c>
      <c r="J121" s="33">
        <v>0.0393</v>
      </c>
      <c r="K121" s="33">
        <v>0.0629</v>
      </c>
      <c r="N121" s="34"/>
      <c r="O121" s="34"/>
      <c r="P121" s="34"/>
      <c r="Q121" s="34"/>
      <c r="R121" s="34"/>
    </row>
    <row r="122" spans="1:18" ht="12">
      <c r="A122" s="38">
        <v>2086</v>
      </c>
      <c r="B122" s="39">
        <v>9940136</v>
      </c>
      <c r="C122" s="39">
        <v>10844884</v>
      </c>
      <c r="D122" s="39">
        <v>5763375</v>
      </c>
      <c r="E122" s="39">
        <v>26548396</v>
      </c>
      <c r="F122" s="39">
        <v>421428324</v>
      </c>
      <c r="G122" s="40">
        <v>0.0236</v>
      </c>
      <c r="H122" s="40">
        <v>0.0257</v>
      </c>
      <c r="I122" s="40">
        <v>0.0137</v>
      </c>
      <c r="J122" s="40">
        <v>0.0394</v>
      </c>
      <c r="K122" s="40">
        <v>0.063</v>
      </c>
      <c r="N122" s="34"/>
      <c r="O122" s="34"/>
      <c r="P122" s="34"/>
      <c r="Q122" s="34"/>
      <c r="R122" s="34"/>
    </row>
    <row r="123" spans="1:18" ht="12">
      <c r="A123" s="31">
        <v>2087</v>
      </c>
      <c r="B123" s="32">
        <v>10357809</v>
      </c>
      <c r="C123" s="32">
        <v>11336254</v>
      </c>
      <c r="D123" s="32">
        <v>6054635</v>
      </c>
      <c r="E123" s="32">
        <v>27748698</v>
      </c>
      <c r="F123" s="32">
        <v>439832614</v>
      </c>
      <c r="G123" s="33">
        <v>0.0235</v>
      </c>
      <c r="H123" s="33">
        <v>0.0258</v>
      </c>
      <c r="I123" s="33">
        <v>0.0138</v>
      </c>
      <c r="J123" s="33">
        <v>0.0395</v>
      </c>
      <c r="K123" s="33">
        <v>0.0631</v>
      </c>
      <c r="N123" s="34"/>
      <c r="O123" s="34"/>
      <c r="P123" s="34"/>
      <c r="Q123" s="34"/>
      <c r="R123" s="34"/>
    </row>
    <row r="124" spans="1:18" ht="12">
      <c r="A124" s="31">
        <v>2088</v>
      </c>
      <c r="B124" s="32">
        <v>10792165</v>
      </c>
      <c r="C124" s="32">
        <v>11849343</v>
      </c>
      <c r="D124" s="32">
        <v>6358522</v>
      </c>
      <c r="E124" s="32">
        <v>29000030</v>
      </c>
      <c r="F124" s="32">
        <v>459020186</v>
      </c>
      <c r="G124" s="33">
        <v>0.0235</v>
      </c>
      <c r="H124" s="33">
        <v>0.0258</v>
      </c>
      <c r="I124" s="33">
        <v>0.0139</v>
      </c>
      <c r="J124" s="33">
        <v>0.0397</v>
      </c>
      <c r="K124" s="33">
        <v>0.0632</v>
      </c>
      <c r="N124" s="34"/>
      <c r="O124" s="34"/>
      <c r="P124" s="34"/>
      <c r="Q124" s="34"/>
      <c r="R124" s="34"/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L48"/>
  <sheetViews>
    <sheetView zoomScale="150" zoomScaleNormal="150" workbookViewId="0" topLeftCell="A6">
      <selection activeCell="C40" sqref="C40"/>
    </sheetView>
  </sheetViews>
  <sheetFormatPr defaultColWidth="8.8515625" defaultRowHeight="15"/>
  <cols>
    <col min="1" max="2" width="8.8515625" style="0" customWidth="1"/>
    <col min="3" max="3" width="37.00390625" style="0" bestFit="1" customWidth="1"/>
    <col min="4" max="4" width="24.7109375" style="0" bestFit="1" customWidth="1"/>
    <col min="5" max="5" width="19.28125" style="0" bestFit="1" customWidth="1"/>
    <col min="6" max="8" width="8.8515625" style="0" customWidth="1"/>
    <col min="9" max="9" width="10.00390625" style="0" bestFit="1" customWidth="1"/>
    <col min="10" max="10" width="21.8515625" style="0" bestFit="1" customWidth="1"/>
    <col min="11" max="11" width="24.28125" style="0" bestFit="1" customWidth="1"/>
  </cols>
  <sheetData>
    <row r="2" spans="3:5" ht="13.5">
      <c r="C2" s="109" t="s">
        <v>31</v>
      </c>
      <c r="E2" s="1" t="s">
        <v>32</v>
      </c>
    </row>
    <row r="4" spans="3:12" ht="13.5">
      <c r="C4" s="1" t="s">
        <v>2</v>
      </c>
      <c r="H4" s="2"/>
      <c r="I4" s="2"/>
      <c r="J4" s="2"/>
      <c r="K4" s="2"/>
      <c r="L4" s="2"/>
    </row>
    <row r="5" spans="3:12" ht="13.5">
      <c r="C5" s="86" t="s">
        <v>0</v>
      </c>
      <c r="D5" s="75" t="s">
        <v>27</v>
      </c>
      <c r="E5" s="101" t="s">
        <v>28</v>
      </c>
      <c r="H5" s="2"/>
      <c r="I5" s="3"/>
      <c r="J5" s="3"/>
      <c r="K5" s="3"/>
      <c r="L5" s="2"/>
    </row>
    <row r="6" spans="3:12" ht="13.5">
      <c r="C6" s="86"/>
      <c r="D6" s="75"/>
      <c r="E6" s="101"/>
      <c r="H6" s="2"/>
      <c r="I6" s="2"/>
      <c r="J6" s="2"/>
      <c r="K6" s="2"/>
      <c r="L6" s="2"/>
    </row>
    <row r="7" spans="2:12" ht="13.5">
      <c r="B7">
        <v>2013</v>
      </c>
      <c r="C7" s="87">
        <v>0.0348</v>
      </c>
      <c r="D7" s="78">
        <v>0.0348</v>
      </c>
      <c r="E7" s="102">
        <v>0.0348</v>
      </c>
      <c r="H7" s="2"/>
      <c r="I7" s="2"/>
      <c r="J7" s="2"/>
      <c r="K7" s="2"/>
      <c r="L7" s="2"/>
    </row>
    <row r="8" spans="2:12" ht="13.5">
      <c r="B8">
        <v>2020</v>
      </c>
      <c r="C8" s="87">
        <v>0.0365</v>
      </c>
      <c r="D8" s="78">
        <v>0.037200000000000004</v>
      </c>
      <c r="E8" s="102">
        <v>0.037200000000000004</v>
      </c>
      <c r="H8" s="2"/>
      <c r="I8" s="2"/>
      <c r="J8" s="2"/>
      <c r="K8" s="2"/>
      <c r="L8" s="2"/>
    </row>
    <row r="9" spans="2:12" ht="13.5">
      <c r="B9">
        <v>2030</v>
      </c>
      <c r="C9" s="87">
        <v>0.0484</v>
      </c>
      <c r="D9" s="78">
        <v>0.049400000000000006</v>
      </c>
      <c r="E9" s="103">
        <v>0.0505</v>
      </c>
      <c r="H9" s="2"/>
      <c r="I9" s="2"/>
      <c r="J9" s="2"/>
      <c r="K9" s="2"/>
      <c r="L9" s="2"/>
    </row>
    <row r="10" spans="2:12" ht="13.5">
      <c r="B10">
        <v>2040</v>
      </c>
      <c r="C10" s="87">
        <v>0.0545</v>
      </c>
      <c r="D10" s="78">
        <v>0.0562</v>
      </c>
      <c r="E10" s="100">
        <v>0.0595</v>
      </c>
      <c r="H10" s="2"/>
      <c r="I10" s="2"/>
      <c r="J10" s="2"/>
      <c r="K10" s="2"/>
      <c r="L10" s="2"/>
    </row>
    <row r="11" spans="2:12" ht="13.5">
      <c r="B11">
        <v>2050</v>
      </c>
      <c r="C11" s="87">
        <v>0.0567</v>
      </c>
      <c r="D11" s="78">
        <v>0.0594</v>
      </c>
      <c r="E11" s="100">
        <v>0.0649</v>
      </c>
      <c r="H11" s="2"/>
      <c r="I11" s="2"/>
      <c r="J11" s="2"/>
      <c r="K11" s="2"/>
      <c r="L11" s="2"/>
    </row>
    <row r="12" spans="2:12" ht="13.5">
      <c r="B12">
        <v>2060</v>
      </c>
      <c r="C12" s="87">
        <v>0.058600000000000006</v>
      </c>
      <c r="D12" s="78">
        <v>0.0622</v>
      </c>
      <c r="E12" s="100">
        <v>0.0698</v>
      </c>
      <c r="H12" s="2"/>
      <c r="I12" s="2"/>
      <c r="J12" s="2"/>
      <c r="K12" s="2"/>
      <c r="L12" s="2"/>
    </row>
    <row r="13" spans="2:12" ht="13.5">
      <c r="B13">
        <v>2070</v>
      </c>
      <c r="C13" s="87">
        <v>0.061200000000000004</v>
      </c>
      <c r="D13" s="78">
        <v>0.06559999999999999</v>
      </c>
      <c r="E13" s="100">
        <v>0.0759</v>
      </c>
      <c r="I13" s="3"/>
      <c r="J13" s="3"/>
      <c r="K13" s="3"/>
      <c r="L13" s="2"/>
    </row>
    <row r="14" spans="2:12" ht="13.5">
      <c r="B14">
        <v>2080</v>
      </c>
      <c r="C14" s="87">
        <v>0.0626</v>
      </c>
      <c r="D14" s="78">
        <v>0.0678</v>
      </c>
      <c r="E14" s="100">
        <v>0.0808</v>
      </c>
      <c r="L14" s="2"/>
    </row>
    <row r="15" spans="2:12" ht="13.5">
      <c r="L15" s="2"/>
    </row>
    <row r="16" spans="3:12" ht="13.5">
      <c r="C16" s="1" t="s">
        <v>1</v>
      </c>
      <c r="L16" s="2"/>
    </row>
    <row r="17" spans="3:12" ht="13.5">
      <c r="C17" s="86" t="s">
        <v>0</v>
      </c>
      <c r="D17" s="75" t="s">
        <v>27</v>
      </c>
      <c r="E17" s="104" t="s">
        <v>28</v>
      </c>
      <c r="L17" s="2"/>
    </row>
    <row r="18" spans="3:12" ht="13.5">
      <c r="C18" s="86"/>
      <c r="D18" s="75"/>
      <c r="E18" s="104"/>
      <c r="L18" s="2"/>
    </row>
    <row r="19" spans="2:12" ht="13.5">
      <c r="B19">
        <v>2013</v>
      </c>
      <c r="C19" s="87">
        <v>0.0156</v>
      </c>
      <c r="D19" s="89">
        <v>0.0156</v>
      </c>
      <c r="E19" s="105">
        <v>0.0156</v>
      </c>
      <c r="F19" t="b">
        <f>E19=D19</f>
        <v>1</v>
      </c>
      <c r="L19" s="2"/>
    </row>
    <row r="20" spans="2:6" ht="13.5">
      <c r="B20">
        <v>2020</v>
      </c>
      <c r="C20" s="87">
        <v>0.0153</v>
      </c>
      <c r="D20" s="76">
        <v>0.0153</v>
      </c>
      <c r="E20" s="105">
        <v>0.0153</v>
      </c>
      <c r="F20" t="b">
        <f aca="true" t="shared" si="0" ref="F20:F26">E20=D20</f>
        <v>1</v>
      </c>
    </row>
    <row r="21" spans="2:6" ht="13.5">
      <c r="B21">
        <v>2030</v>
      </c>
      <c r="C21" s="87">
        <v>0.0191</v>
      </c>
      <c r="D21" s="76">
        <v>0.0191</v>
      </c>
      <c r="E21" s="105">
        <v>0.0198</v>
      </c>
      <c r="F21" t="b">
        <f t="shared" si="0"/>
        <v>0</v>
      </c>
    </row>
    <row r="22" spans="2:6" ht="13.5">
      <c r="B22">
        <v>2040</v>
      </c>
      <c r="C22" s="87">
        <v>0.0217</v>
      </c>
      <c r="D22" s="76">
        <v>0.0217</v>
      </c>
      <c r="E22" s="105">
        <v>0.0243</v>
      </c>
      <c r="F22" t="b">
        <f t="shared" si="0"/>
        <v>0</v>
      </c>
    </row>
    <row r="23" spans="2:6" ht="13.5">
      <c r="B23">
        <v>2050</v>
      </c>
      <c r="C23" s="88">
        <v>0.0227</v>
      </c>
      <c r="D23" s="76">
        <v>0.0226</v>
      </c>
      <c r="E23" s="105">
        <v>0.0274</v>
      </c>
      <c r="F23" t="b">
        <f t="shared" si="0"/>
        <v>0</v>
      </c>
    </row>
    <row r="24" spans="2:11" ht="13.5">
      <c r="B24">
        <v>2060</v>
      </c>
      <c r="C24" s="87">
        <v>0.0228</v>
      </c>
      <c r="D24" s="76">
        <v>0.0228</v>
      </c>
      <c r="E24" s="105">
        <v>0.0297</v>
      </c>
      <c r="F24" t="b">
        <f t="shared" si="0"/>
        <v>0</v>
      </c>
      <c r="I24" s="4"/>
      <c r="J24" s="4"/>
      <c r="K24" s="4"/>
    </row>
    <row r="25" spans="2:11" ht="13.5">
      <c r="B25">
        <v>2070</v>
      </c>
      <c r="C25" s="87">
        <v>0.0235</v>
      </c>
      <c r="D25" s="76">
        <v>0.0235</v>
      </c>
      <c r="E25" s="105">
        <v>0.033</v>
      </c>
      <c r="F25" t="b">
        <f t="shared" si="0"/>
        <v>0</v>
      </c>
      <c r="I25" s="4"/>
      <c r="J25" s="4"/>
      <c r="K25" s="4"/>
    </row>
    <row r="26" spans="2:11" ht="13.5">
      <c r="B26">
        <v>2080</v>
      </c>
      <c r="C26" s="88">
        <v>0.0238</v>
      </c>
      <c r="D26" s="76">
        <v>0.0237</v>
      </c>
      <c r="E26" s="105">
        <v>0.0359</v>
      </c>
      <c r="F26" t="b">
        <f t="shared" si="0"/>
        <v>0</v>
      </c>
      <c r="I26" s="4"/>
      <c r="J26" s="4"/>
      <c r="K26" s="4"/>
    </row>
    <row r="27" spans="9:11" ht="13.5">
      <c r="I27" s="4"/>
      <c r="J27" s="4"/>
      <c r="K27" s="4"/>
    </row>
    <row r="28" spans="3:11" ht="13.5">
      <c r="C28" s="1" t="s">
        <v>29</v>
      </c>
      <c r="I28" s="4"/>
      <c r="J28" s="4"/>
      <c r="K28" s="4"/>
    </row>
    <row r="29" spans="3:11" ht="13.5">
      <c r="C29" s="86" t="s">
        <v>0</v>
      </c>
      <c r="D29" s="75" t="s">
        <v>27</v>
      </c>
      <c r="E29" s="101" t="s">
        <v>28</v>
      </c>
      <c r="I29" s="4"/>
      <c r="J29" s="4"/>
      <c r="K29" s="4"/>
    </row>
    <row r="30" spans="2:11" ht="13.5">
      <c r="B30">
        <v>2013</v>
      </c>
      <c r="C30" s="90">
        <v>0.0147</v>
      </c>
      <c r="D30" s="77">
        <v>0.0147</v>
      </c>
      <c r="E30" s="106">
        <v>0.0147</v>
      </c>
      <c r="I30" s="4"/>
      <c r="J30" s="4"/>
      <c r="K30" s="4"/>
    </row>
    <row r="31" spans="2:11" ht="13.5">
      <c r="B31">
        <v>2020</v>
      </c>
      <c r="C31" s="90">
        <v>0.015600000000000001</v>
      </c>
      <c r="D31" s="77">
        <v>0.016200000000000003</v>
      </c>
      <c r="E31" s="106">
        <v>0.016200000000000003</v>
      </c>
      <c r="I31" s="4"/>
      <c r="J31" s="4"/>
      <c r="K31" s="4"/>
    </row>
    <row r="32" spans="2:5" ht="13.5">
      <c r="B32">
        <v>2030</v>
      </c>
      <c r="C32" s="90">
        <v>0.021400000000000002</v>
      </c>
      <c r="D32" s="77">
        <v>0.022400000000000003</v>
      </c>
      <c r="E32" s="106">
        <v>0.0227</v>
      </c>
    </row>
    <row r="33" spans="2:5" ht="13.5">
      <c r="B33">
        <v>2040</v>
      </c>
      <c r="C33" s="90">
        <v>0.0235</v>
      </c>
      <c r="D33" s="77">
        <v>0.0253</v>
      </c>
      <c r="E33" s="100">
        <v>0.0258</v>
      </c>
    </row>
    <row r="34" spans="2:5" ht="13.5">
      <c r="B34">
        <v>2050</v>
      </c>
      <c r="C34" s="90">
        <v>0.023799999999999998</v>
      </c>
      <c r="D34" s="77">
        <v>0.026600000000000002</v>
      </c>
      <c r="E34" s="100">
        <v>0.0271</v>
      </c>
    </row>
    <row r="35" spans="2:5" ht="13.5">
      <c r="B35">
        <v>2060</v>
      </c>
      <c r="C35" s="90">
        <v>0.0245</v>
      </c>
      <c r="D35" s="77">
        <v>0.0282</v>
      </c>
      <c r="E35" s="100">
        <v>0.0287</v>
      </c>
    </row>
    <row r="36" spans="2:5" ht="13.5">
      <c r="B36">
        <v>2070</v>
      </c>
      <c r="C36" s="90">
        <v>0.0253</v>
      </c>
      <c r="D36" s="77">
        <v>0.029900000000000003</v>
      </c>
      <c r="E36" s="100">
        <v>0.0305</v>
      </c>
    </row>
    <row r="37" spans="2:5" ht="13.5">
      <c r="B37">
        <v>2080</v>
      </c>
      <c r="C37" s="90">
        <v>0.0256</v>
      </c>
      <c r="D37" s="77">
        <v>0.030899999999999997</v>
      </c>
      <c r="E37" s="100">
        <v>0.0315</v>
      </c>
    </row>
    <row r="39" ht="13.5">
      <c r="C39" s="1" t="s">
        <v>30</v>
      </c>
    </row>
    <row r="40" spans="3:5" ht="13.5">
      <c r="C40" s="86" t="s">
        <v>0</v>
      </c>
      <c r="D40" s="75" t="s">
        <v>27</v>
      </c>
      <c r="E40" s="101" t="s">
        <v>28</v>
      </c>
    </row>
    <row r="41" spans="2:5" ht="13.5">
      <c r="B41">
        <v>2013</v>
      </c>
      <c r="C41" s="107">
        <v>0.0044</v>
      </c>
      <c r="D41" s="89">
        <v>0.0044</v>
      </c>
      <c r="E41" s="108">
        <v>0.0044</v>
      </c>
    </row>
    <row r="42" spans="2:5" ht="13.5">
      <c r="B42">
        <v>2020</v>
      </c>
      <c r="C42" s="91">
        <v>0.0057</v>
      </c>
      <c r="D42" s="76">
        <v>0.0057</v>
      </c>
      <c r="E42" s="100">
        <v>0.0057</v>
      </c>
    </row>
    <row r="43" spans="2:5" ht="13.5">
      <c r="B43">
        <v>2030</v>
      </c>
      <c r="C43" s="91">
        <v>0.0079</v>
      </c>
      <c r="D43" s="76">
        <v>0.0079</v>
      </c>
      <c r="E43" s="100">
        <v>0.008</v>
      </c>
    </row>
    <row r="44" spans="2:5" ht="13.5">
      <c r="B44">
        <v>2040</v>
      </c>
      <c r="C44" s="91">
        <v>0.0093</v>
      </c>
      <c r="D44" s="76">
        <v>0.0092</v>
      </c>
      <c r="E44" s="100">
        <v>0.0094</v>
      </c>
    </row>
    <row r="45" spans="2:5" ht="13.5">
      <c r="B45">
        <v>2050</v>
      </c>
      <c r="C45" s="91">
        <v>0.0102</v>
      </c>
      <c r="D45" s="76">
        <v>0.0102</v>
      </c>
      <c r="E45" s="100">
        <v>0.0103</v>
      </c>
    </row>
    <row r="46" spans="2:5" ht="13.5">
      <c r="B46">
        <v>2060</v>
      </c>
      <c r="C46" s="91">
        <v>0.0113</v>
      </c>
      <c r="D46" s="76">
        <v>0.0112</v>
      </c>
      <c r="E46" s="100">
        <v>0.0114</v>
      </c>
    </row>
    <row r="47" spans="2:5" ht="13.5">
      <c r="B47">
        <v>2070</v>
      </c>
      <c r="C47" s="91">
        <v>0.0123</v>
      </c>
      <c r="D47" s="76">
        <v>0.0123</v>
      </c>
      <c r="E47" s="100">
        <v>0.0125</v>
      </c>
    </row>
    <row r="48" spans="2:5" ht="13.5">
      <c r="B48">
        <v>2080</v>
      </c>
      <c r="C48" s="91">
        <v>0.0132</v>
      </c>
      <c r="D48" s="76">
        <v>0.0132</v>
      </c>
      <c r="E48" s="100">
        <v>0.0134</v>
      </c>
    </row>
  </sheetData>
  <sheetProtection/>
  <hyperlinks>
    <hyperlink ref="C2" r:id="rId1" display="2014 Expanded and Supplementary Tables [ZIP, 225KB]"/>
  </hyperlink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4"/>
  <sheetViews>
    <sheetView showGridLines="0" workbookViewId="0" topLeftCell="A1">
      <pane ySplit="2" topLeftCell="BM81" activePane="bottomLeft" state="frozen"/>
      <selection pane="topLeft" activeCell="A1" sqref="A1"/>
      <selection pane="bottomLeft" activeCell="I116" sqref="I116"/>
    </sheetView>
  </sheetViews>
  <sheetFormatPr defaultColWidth="8.8515625" defaultRowHeight="15"/>
  <cols>
    <col min="1" max="1" width="8.8515625" style="29" customWidth="1"/>
    <col min="2" max="11" width="12.421875" style="29" customWidth="1"/>
    <col min="12" max="17" width="8.8515625" style="29" customWidth="1"/>
    <col min="18" max="18" width="10.00390625" style="29" bestFit="1" customWidth="1"/>
    <col min="19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26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>
        <v>0</v>
      </c>
      <c r="J3" s="33">
        <v>0.0017</v>
      </c>
      <c r="K3" s="33">
        <v>0.0057</v>
      </c>
      <c r="N3" s="34"/>
      <c r="O3" s="34"/>
      <c r="P3" s="34"/>
      <c r="Q3" s="34"/>
      <c r="R3" s="34"/>
      <c r="S3" s="35"/>
      <c r="T3" s="35"/>
      <c r="U3" s="35"/>
      <c r="V3" s="35"/>
      <c r="W3" s="35"/>
      <c r="X3" s="35"/>
      <c r="Y3" s="35"/>
      <c r="Z3" s="35"/>
    </row>
    <row r="4" spans="1:18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>
        <v>0</v>
      </c>
      <c r="J4" s="33">
        <v>0.002</v>
      </c>
      <c r="K4" s="33">
        <v>0.0066</v>
      </c>
      <c r="N4" s="34"/>
      <c r="O4" s="34"/>
      <c r="P4" s="34"/>
      <c r="Q4" s="34"/>
      <c r="R4" s="34"/>
    </row>
    <row r="5" spans="1:18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>
        <v>0</v>
      </c>
      <c r="J5" s="33">
        <v>0.0021</v>
      </c>
      <c r="K5" s="33">
        <v>0.007</v>
      </c>
      <c r="N5" s="34"/>
      <c r="O5" s="34"/>
      <c r="P5" s="34"/>
      <c r="Q5" s="34"/>
      <c r="R5" s="34"/>
    </row>
    <row r="6" spans="1:18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>
        <v>0</v>
      </c>
      <c r="J6" s="33">
        <v>0.0022</v>
      </c>
      <c r="K6" s="33">
        <v>0.0074</v>
      </c>
      <c r="N6" s="34"/>
      <c r="O6" s="34"/>
      <c r="P6" s="34"/>
      <c r="Q6" s="34"/>
      <c r="R6" s="34"/>
    </row>
    <row r="7" spans="1:18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>
        <v>0</v>
      </c>
      <c r="J7" s="33">
        <v>0.0022</v>
      </c>
      <c r="K7" s="33">
        <v>0.0076</v>
      </c>
      <c r="N7" s="34"/>
      <c r="O7" s="34"/>
      <c r="P7" s="34"/>
      <c r="Q7" s="34"/>
      <c r="R7" s="34"/>
    </row>
    <row r="8" spans="1:18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>
        <v>0</v>
      </c>
      <c r="J8" s="33">
        <v>0.0022</v>
      </c>
      <c r="K8" s="33">
        <v>0.0076</v>
      </c>
      <c r="N8" s="34"/>
      <c r="O8" s="34"/>
      <c r="P8" s="34"/>
      <c r="Q8" s="34"/>
      <c r="R8" s="34"/>
    </row>
    <row r="9" spans="1:18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>
        <v>0</v>
      </c>
      <c r="J9" s="33">
        <v>0.0023</v>
      </c>
      <c r="K9" s="33">
        <v>0.0077</v>
      </c>
      <c r="N9" s="34"/>
      <c r="O9" s="34"/>
      <c r="P9" s="34"/>
      <c r="Q9" s="34"/>
      <c r="R9" s="34"/>
    </row>
    <row r="10" spans="1:18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>
        <v>0</v>
      </c>
      <c r="J10" s="33">
        <v>0.0026</v>
      </c>
      <c r="K10" s="33">
        <v>0.009</v>
      </c>
      <c r="N10" s="34"/>
      <c r="O10" s="34"/>
      <c r="P10" s="34"/>
      <c r="Q10" s="34"/>
      <c r="R10" s="34"/>
    </row>
    <row r="11" spans="1:18" ht="12">
      <c r="A11" s="31">
        <v>1975</v>
      </c>
      <c r="B11" s="32">
        <v>11960</v>
      </c>
      <c r="C11" s="32">
        <v>4870</v>
      </c>
      <c r="D11" s="32">
        <v>0</v>
      </c>
      <c r="E11" s="32">
        <v>16830</v>
      </c>
      <c r="F11" s="32">
        <v>1637675</v>
      </c>
      <c r="G11" s="33">
        <v>0.0073</v>
      </c>
      <c r="H11" s="33">
        <v>0.003</v>
      </c>
      <c r="I11" s="33">
        <v>0</v>
      </c>
      <c r="J11" s="33">
        <v>0.003</v>
      </c>
      <c r="K11" s="33">
        <v>0.0103</v>
      </c>
      <c r="N11" s="34"/>
      <c r="O11" s="34"/>
      <c r="P11" s="34"/>
      <c r="Q11" s="34"/>
      <c r="R11" s="34"/>
    </row>
    <row r="12" spans="1:18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>
        <v>0</v>
      </c>
      <c r="J12" s="33">
        <v>0.0032</v>
      </c>
      <c r="K12" s="33">
        <v>0.0107</v>
      </c>
      <c r="N12" s="34"/>
      <c r="O12" s="34"/>
      <c r="P12" s="34"/>
      <c r="Q12" s="34"/>
      <c r="R12" s="34"/>
    </row>
    <row r="13" spans="1:18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>
        <v>0</v>
      </c>
      <c r="J13" s="33">
        <v>0.0034</v>
      </c>
      <c r="K13" s="33">
        <v>0.0112</v>
      </c>
      <c r="N13" s="34"/>
      <c r="O13" s="34"/>
      <c r="P13" s="34"/>
      <c r="Q13" s="34"/>
      <c r="R13" s="34"/>
    </row>
    <row r="14" spans="1:18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>
        <v>0</v>
      </c>
      <c r="J14" s="33">
        <v>0.0035</v>
      </c>
      <c r="K14" s="33">
        <v>0.0114</v>
      </c>
      <c r="N14" s="34"/>
      <c r="O14" s="34"/>
      <c r="P14" s="34"/>
      <c r="Q14" s="34"/>
      <c r="R14" s="34"/>
    </row>
    <row r="15" spans="1:18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>
        <v>0</v>
      </c>
      <c r="J15" s="33">
        <v>0.0038</v>
      </c>
      <c r="K15" s="33">
        <v>0.0119</v>
      </c>
      <c r="N15" s="34"/>
      <c r="O15" s="34"/>
      <c r="P15" s="34"/>
      <c r="Q15" s="34"/>
      <c r="R15" s="34"/>
    </row>
    <row r="16" spans="1:18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>
        <v>0</v>
      </c>
      <c r="J16" s="33">
        <v>0.0041</v>
      </c>
      <c r="K16" s="33">
        <v>0.0132</v>
      </c>
      <c r="N16" s="34"/>
      <c r="O16" s="34"/>
      <c r="P16" s="34"/>
      <c r="Q16" s="34"/>
      <c r="R16" s="34"/>
    </row>
    <row r="17" spans="1:18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>
        <v>0</v>
      </c>
      <c r="J17" s="33">
        <v>0.0044</v>
      </c>
      <c r="K17" s="33">
        <v>0.0141</v>
      </c>
      <c r="N17" s="34"/>
      <c r="O17" s="34"/>
      <c r="P17" s="34"/>
      <c r="Q17" s="34"/>
      <c r="R17" s="34"/>
    </row>
    <row r="18" spans="1:18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>
        <v>0</v>
      </c>
      <c r="J18" s="33">
        <v>0.005</v>
      </c>
      <c r="K18" s="33">
        <v>0.0159</v>
      </c>
      <c r="N18" s="34"/>
      <c r="O18" s="34"/>
      <c r="P18" s="34"/>
      <c r="Q18" s="34"/>
      <c r="R18" s="34"/>
    </row>
    <row r="19" spans="1:18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>
        <v>0</v>
      </c>
      <c r="J19" s="33">
        <v>0.0054</v>
      </c>
      <c r="K19" s="33">
        <v>0.0166</v>
      </c>
      <c r="N19" s="34"/>
      <c r="O19" s="34"/>
      <c r="P19" s="34"/>
      <c r="Q19" s="34"/>
      <c r="R19" s="34"/>
    </row>
    <row r="20" spans="1:18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>
        <v>0</v>
      </c>
      <c r="J20" s="33">
        <v>0.0054</v>
      </c>
      <c r="K20" s="33">
        <v>0.0167</v>
      </c>
      <c r="N20" s="34"/>
      <c r="O20" s="34"/>
      <c r="P20" s="34"/>
      <c r="Q20" s="34"/>
      <c r="R20" s="34"/>
    </row>
    <row r="21" spans="1:18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>
        <v>0</v>
      </c>
      <c r="J21" s="33">
        <v>0.0056</v>
      </c>
      <c r="K21" s="33">
        <v>0.0168</v>
      </c>
      <c r="N21" s="34"/>
      <c r="O21" s="34"/>
      <c r="P21" s="34"/>
      <c r="Q21" s="34"/>
      <c r="R21" s="34"/>
    </row>
    <row r="22" spans="1:18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>
        <v>0</v>
      </c>
      <c r="J22" s="33">
        <v>0.0062</v>
      </c>
      <c r="K22" s="33">
        <v>0.0171</v>
      </c>
      <c r="N22" s="34"/>
      <c r="O22" s="34"/>
      <c r="P22" s="34"/>
      <c r="Q22" s="34"/>
      <c r="R22" s="34"/>
    </row>
    <row r="23" spans="1:18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>
        <v>0</v>
      </c>
      <c r="J23" s="33">
        <v>0.0067</v>
      </c>
      <c r="K23" s="33">
        <v>0.0175</v>
      </c>
      <c r="N23" s="34"/>
      <c r="O23" s="34"/>
      <c r="P23" s="34"/>
      <c r="Q23" s="34"/>
      <c r="R23" s="34"/>
    </row>
    <row r="24" spans="1:18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>
        <v>0</v>
      </c>
      <c r="J24" s="33">
        <v>0.007</v>
      </c>
      <c r="K24" s="33">
        <v>0.0173</v>
      </c>
      <c r="N24" s="34"/>
      <c r="O24" s="34"/>
      <c r="P24" s="34"/>
      <c r="Q24" s="34"/>
      <c r="R24" s="34"/>
    </row>
    <row r="25" spans="1:18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>
        <v>0</v>
      </c>
      <c r="J25" s="33">
        <v>0.0072</v>
      </c>
      <c r="K25" s="33">
        <v>0.0184</v>
      </c>
      <c r="N25" s="34"/>
      <c r="O25" s="34"/>
      <c r="P25" s="34"/>
      <c r="Q25" s="34"/>
      <c r="R25" s="34"/>
    </row>
    <row r="26" spans="1:18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>
        <v>0</v>
      </c>
      <c r="J26" s="33">
        <v>0.0076</v>
      </c>
      <c r="K26" s="33">
        <v>0.019</v>
      </c>
      <c r="N26" s="34"/>
      <c r="O26" s="34"/>
      <c r="P26" s="34"/>
      <c r="Q26" s="34"/>
      <c r="R26" s="34"/>
    </row>
    <row r="27" spans="1:18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>
        <v>0</v>
      </c>
      <c r="J27" s="33">
        <v>0.008</v>
      </c>
      <c r="K27" s="33">
        <v>0.0201</v>
      </c>
      <c r="N27" s="34"/>
      <c r="O27" s="34"/>
      <c r="P27" s="34"/>
      <c r="Q27" s="34"/>
      <c r="R27" s="34"/>
    </row>
    <row r="28" spans="1:18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>
        <v>0</v>
      </c>
      <c r="J28" s="33">
        <v>0.0082</v>
      </c>
      <c r="K28" s="33">
        <v>0.0214</v>
      </c>
      <c r="N28" s="34"/>
      <c r="O28" s="34"/>
      <c r="P28" s="34"/>
      <c r="Q28" s="34"/>
      <c r="R28" s="34"/>
    </row>
    <row r="29" spans="1:18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>
        <v>0</v>
      </c>
      <c r="J29" s="33">
        <v>0.0083</v>
      </c>
      <c r="K29" s="33">
        <v>0.0222</v>
      </c>
      <c r="N29" s="34"/>
      <c r="O29" s="34"/>
      <c r="P29" s="34"/>
      <c r="Q29" s="34"/>
      <c r="R29" s="34"/>
    </row>
    <row r="30" spans="1:18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>
        <v>0</v>
      </c>
      <c r="J30" s="33">
        <v>0.0086</v>
      </c>
      <c r="K30" s="33">
        <v>0.0234</v>
      </c>
      <c r="N30" s="34"/>
      <c r="O30" s="34"/>
      <c r="P30" s="34"/>
      <c r="Q30" s="34"/>
      <c r="R30" s="34"/>
    </row>
    <row r="31" spans="1:18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>
        <v>0</v>
      </c>
      <c r="J31" s="33">
        <v>0.009</v>
      </c>
      <c r="K31" s="33">
        <v>0.0247</v>
      </c>
      <c r="N31" s="34"/>
      <c r="O31" s="34"/>
      <c r="P31" s="34"/>
      <c r="Q31" s="34"/>
      <c r="R31" s="34"/>
    </row>
    <row r="32" spans="1:18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>
        <v>0</v>
      </c>
      <c r="J32" s="33">
        <v>0.009</v>
      </c>
      <c r="K32" s="33">
        <v>0.0252</v>
      </c>
      <c r="N32" s="34"/>
      <c r="O32" s="34"/>
      <c r="P32" s="34"/>
      <c r="Q32" s="34"/>
      <c r="R32" s="34"/>
    </row>
    <row r="33" spans="1:18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>
        <v>0</v>
      </c>
      <c r="J33" s="33">
        <v>0.0089</v>
      </c>
      <c r="K33" s="33">
        <v>0.0251</v>
      </c>
      <c r="N33" s="34"/>
      <c r="O33" s="34"/>
      <c r="P33" s="34"/>
      <c r="Q33" s="34"/>
      <c r="R33" s="34"/>
    </row>
    <row r="34" spans="1:18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>
        <v>0</v>
      </c>
      <c r="J34" s="33">
        <v>0.0089</v>
      </c>
      <c r="K34" s="33">
        <v>0.0237</v>
      </c>
      <c r="N34" s="34"/>
      <c r="O34" s="34"/>
      <c r="P34" s="34"/>
      <c r="Q34" s="34"/>
      <c r="R34" s="34"/>
    </row>
    <row r="35" spans="1:18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>
        <v>0</v>
      </c>
      <c r="J35" s="33">
        <v>0.0089</v>
      </c>
      <c r="K35" s="33">
        <v>0.0227</v>
      </c>
      <c r="N35" s="34"/>
      <c r="O35" s="34"/>
      <c r="P35" s="34"/>
      <c r="Q35" s="34"/>
      <c r="R35" s="34"/>
    </row>
    <row r="36" spans="1:18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>
        <v>0</v>
      </c>
      <c r="J36" s="33">
        <v>0.0094</v>
      </c>
      <c r="K36" s="33">
        <v>0.0225</v>
      </c>
      <c r="N36" s="34"/>
      <c r="O36" s="34"/>
      <c r="P36" s="34"/>
      <c r="Q36" s="34"/>
      <c r="R36" s="34"/>
    </row>
    <row r="37" spans="1:18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>
        <v>0</v>
      </c>
      <c r="J37" s="33">
        <v>0.0101</v>
      </c>
      <c r="K37" s="33">
        <v>0.024</v>
      </c>
      <c r="N37" s="34"/>
      <c r="O37" s="34"/>
      <c r="P37" s="34"/>
      <c r="Q37" s="34"/>
      <c r="R37" s="34"/>
    </row>
    <row r="38" spans="1:18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>
        <v>0</v>
      </c>
      <c r="J38" s="33">
        <v>0.0106</v>
      </c>
      <c r="K38" s="33">
        <v>0.0249</v>
      </c>
      <c r="N38" s="34"/>
      <c r="O38" s="34"/>
      <c r="P38" s="34"/>
      <c r="Q38" s="34"/>
      <c r="R38" s="34"/>
    </row>
    <row r="39" spans="1:18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>
        <v>0</v>
      </c>
      <c r="J39" s="33">
        <v>0.0112</v>
      </c>
      <c r="K39" s="33">
        <v>0.0253</v>
      </c>
      <c r="N39" s="34"/>
      <c r="O39" s="34"/>
      <c r="P39" s="34"/>
      <c r="Q39" s="34"/>
      <c r="R39" s="34"/>
    </row>
    <row r="40" spans="1:18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>
        <v>0</v>
      </c>
      <c r="J40" s="33">
        <v>0.0118</v>
      </c>
      <c r="K40" s="33">
        <v>0.0261</v>
      </c>
      <c r="N40" s="34"/>
      <c r="O40" s="34"/>
      <c r="P40" s="34"/>
      <c r="Q40" s="34"/>
      <c r="R40" s="34"/>
    </row>
    <row r="41" spans="1:18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  <c r="N41" s="34"/>
      <c r="O41" s="34"/>
      <c r="P41" s="34"/>
      <c r="Q41" s="34"/>
      <c r="R41" s="34"/>
    </row>
    <row r="42" spans="1:18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  <c r="N42" s="34"/>
      <c r="O42" s="34"/>
      <c r="P42" s="34"/>
      <c r="Q42" s="34"/>
      <c r="R42" s="34"/>
    </row>
    <row r="43" spans="1:18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  <c r="N43" s="34"/>
      <c r="O43" s="34"/>
      <c r="P43" s="34"/>
      <c r="Q43" s="34"/>
      <c r="R43" s="34"/>
    </row>
    <row r="44" spans="1:18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  <c r="N44" s="34"/>
      <c r="O44" s="34"/>
      <c r="P44" s="34"/>
      <c r="Q44" s="34"/>
      <c r="R44" s="34"/>
    </row>
    <row r="45" spans="1:18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  <c r="N45" s="34"/>
      <c r="O45" s="34"/>
      <c r="P45" s="34"/>
      <c r="Q45" s="34"/>
      <c r="R45" s="34"/>
    </row>
    <row r="46" spans="1:18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  <c r="N46" s="34"/>
      <c r="O46" s="34"/>
      <c r="P46" s="34"/>
      <c r="Q46" s="34"/>
      <c r="R46" s="34"/>
    </row>
    <row r="47" spans="1:18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  <c r="N47" s="34"/>
      <c r="O47" s="34"/>
      <c r="P47" s="34"/>
      <c r="Q47" s="34"/>
      <c r="R47" s="34"/>
    </row>
    <row r="48" spans="1:18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  <c r="N48" s="34"/>
      <c r="O48" s="34"/>
      <c r="P48" s="34"/>
      <c r="Q48" s="34"/>
      <c r="R48" s="34"/>
    </row>
    <row r="49" spans="1:18" s="95" customFormat="1" ht="12">
      <c r="A49" s="92">
        <v>2013</v>
      </c>
      <c r="B49" s="93">
        <v>262439</v>
      </c>
      <c r="C49" s="93">
        <v>247226</v>
      </c>
      <c r="D49" s="93">
        <v>74312</v>
      </c>
      <c r="E49" s="93">
        <v>583977</v>
      </c>
      <c r="F49" s="93">
        <v>16790310</v>
      </c>
      <c r="G49" s="94">
        <v>0.0156</v>
      </c>
      <c r="H49" s="94">
        <v>0.0147</v>
      </c>
      <c r="I49" s="94">
        <v>0.0044</v>
      </c>
      <c r="J49" s="94">
        <v>0.0192</v>
      </c>
      <c r="K49" s="94">
        <v>0.0348</v>
      </c>
      <c r="N49" s="96"/>
      <c r="O49" s="96"/>
      <c r="P49" s="96"/>
      <c r="Q49" s="96"/>
      <c r="R49" s="96"/>
    </row>
    <row r="50" spans="1:18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  <c r="N50" s="34"/>
      <c r="O50" s="34"/>
      <c r="P50" s="34"/>
      <c r="Q50" s="34"/>
      <c r="R50" s="34"/>
    </row>
    <row r="51" spans="1:18" ht="12">
      <c r="A51" s="31">
        <v>2015</v>
      </c>
      <c r="B51" s="32">
        <v>265875</v>
      </c>
      <c r="C51" s="32">
        <v>260097</v>
      </c>
      <c r="D51" s="32">
        <v>84996</v>
      </c>
      <c r="E51" s="32">
        <v>610969</v>
      </c>
      <c r="F51" s="32">
        <v>18426294</v>
      </c>
      <c r="G51" s="33">
        <v>0.0144</v>
      </c>
      <c r="H51" s="33">
        <v>0.0141</v>
      </c>
      <c r="I51" s="33">
        <v>0.0046</v>
      </c>
      <c r="J51" s="33">
        <v>0.0187</v>
      </c>
      <c r="K51" s="33">
        <v>0.0332</v>
      </c>
      <c r="N51" s="34"/>
      <c r="O51" s="34"/>
      <c r="P51" s="34"/>
      <c r="Q51" s="34"/>
      <c r="R51" s="34"/>
    </row>
    <row r="52" spans="1:18" ht="12">
      <c r="A52" s="31">
        <v>2016</v>
      </c>
      <c r="B52" s="32">
        <v>279456</v>
      </c>
      <c r="C52" s="32">
        <v>273149</v>
      </c>
      <c r="D52" s="32">
        <v>93276</v>
      </c>
      <c r="E52" s="32">
        <v>645882</v>
      </c>
      <c r="F52" s="32">
        <v>19377428</v>
      </c>
      <c r="G52" s="33">
        <v>0.0144</v>
      </c>
      <c r="H52" s="33">
        <v>0.0141</v>
      </c>
      <c r="I52" s="33">
        <v>0.0048</v>
      </c>
      <c r="J52" s="33">
        <v>0.0189</v>
      </c>
      <c r="K52" s="33">
        <v>0.0333</v>
      </c>
      <c r="N52" s="34"/>
      <c r="O52" s="34"/>
      <c r="P52" s="34"/>
      <c r="Q52" s="34"/>
      <c r="R52" s="34"/>
    </row>
    <row r="53" spans="1:18" ht="12">
      <c r="A53" s="31">
        <v>2017</v>
      </c>
      <c r="B53" s="32">
        <v>295722</v>
      </c>
      <c r="C53" s="32">
        <v>293341</v>
      </c>
      <c r="D53" s="32">
        <v>102709</v>
      </c>
      <c r="E53" s="32">
        <v>691772</v>
      </c>
      <c r="F53" s="32">
        <v>20399953</v>
      </c>
      <c r="G53" s="33">
        <v>0.0145</v>
      </c>
      <c r="H53" s="33">
        <v>0.0144</v>
      </c>
      <c r="I53" s="33">
        <v>0.005</v>
      </c>
      <c r="J53" s="33">
        <v>0.0194</v>
      </c>
      <c r="K53" s="33">
        <v>0.0339</v>
      </c>
      <c r="N53" s="34"/>
      <c r="O53" s="34"/>
      <c r="P53" s="34"/>
      <c r="Q53" s="34"/>
      <c r="R53" s="34"/>
    </row>
    <row r="54" spans="1:18" ht="12">
      <c r="A54" s="31">
        <v>2018</v>
      </c>
      <c r="B54" s="32">
        <v>318329</v>
      </c>
      <c r="C54" s="32">
        <v>315724</v>
      </c>
      <c r="D54" s="32">
        <v>112032</v>
      </c>
      <c r="E54" s="32">
        <v>746085</v>
      </c>
      <c r="F54" s="32">
        <v>21474725</v>
      </c>
      <c r="G54" s="33">
        <v>0.0148</v>
      </c>
      <c r="H54" s="33">
        <v>0.0147</v>
      </c>
      <c r="I54" s="33">
        <v>0.0052</v>
      </c>
      <c r="J54" s="33">
        <v>0.0199</v>
      </c>
      <c r="K54" s="33">
        <v>0.0347</v>
      </c>
      <c r="N54" s="34"/>
      <c r="O54" s="34"/>
      <c r="P54" s="34"/>
      <c r="Q54" s="34"/>
      <c r="R54" s="34"/>
    </row>
    <row r="55" spans="1:18" ht="12">
      <c r="A55" s="31">
        <v>2019</v>
      </c>
      <c r="B55" s="32">
        <v>338431</v>
      </c>
      <c r="C55" s="32">
        <v>339973</v>
      </c>
      <c r="D55" s="32">
        <v>122509</v>
      </c>
      <c r="E55" s="32">
        <v>800913</v>
      </c>
      <c r="F55" s="32">
        <v>22577826</v>
      </c>
      <c r="G55" s="33">
        <v>0.015</v>
      </c>
      <c r="H55" s="33">
        <v>0.0151</v>
      </c>
      <c r="I55" s="33">
        <v>0.0054</v>
      </c>
      <c r="J55" s="33">
        <v>0.0205</v>
      </c>
      <c r="K55" s="33">
        <v>0.0355</v>
      </c>
      <c r="N55" s="34"/>
      <c r="O55" s="34"/>
      <c r="P55" s="34"/>
      <c r="Q55" s="34"/>
      <c r="R55" s="34"/>
    </row>
    <row r="56" spans="1:18" s="95" customFormat="1" ht="12">
      <c r="A56" s="97">
        <v>2020</v>
      </c>
      <c r="B56" s="98">
        <v>362196</v>
      </c>
      <c r="C56" s="98">
        <v>368721</v>
      </c>
      <c r="D56" s="98">
        <v>134100</v>
      </c>
      <c r="E56" s="98">
        <v>865018</v>
      </c>
      <c r="F56" s="98">
        <v>23693511</v>
      </c>
      <c r="G56" s="99">
        <v>0.0153</v>
      </c>
      <c r="H56" s="99">
        <v>0.0156</v>
      </c>
      <c r="I56" s="99">
        <v>0.0057</v>
      </c>
      <c r="J56" s="99">
        <v>0.0212</v>
      </c>
      <c r="K56" s="99">
        <v>0.0365</v>
      </c>
      <c r="N56" s="96"/>
      <c r="O56" s="96"/>
      <c r="P56" s="96"/>
      <c r="Q56" s="96"/>
      <c r="R56" s="96"/>
    </row>
    <row r="57" spans="1:18" ht="12">
      <c r="A57" s="31">
        <v>2021</v>
      </c>
      <c r="B57" s="32">
        <v>387536</v>
      </c>
      <c r="C57" s="32">
        <v>399258</v>
      </c>
      <c r="D57" s="32">
        <v>145780</v>
      </c>
      <c r="E57" s="32">
        <v>932575</v>
      </c>
      <c r="F57" s="32">
        <v>24815467</v>
      </c>
      <c r="G57" s="33">
        <v>0.0156</v>
      </c>
      <c r="H57" s="33">
        <v>0.0161</v>
      </c>
      <c r="I57" s="33">
        <v>0.0059</v>
      </c>
      <c r="J57" s="33">
        <v>0.022</v>
      </c>
      <c r="K57" s="33">
        <v>0.0376</v>
      </c>
      <c r="N57" s="34"/>
      <c r="O57" s="34"/>
      <c r="P57" s="34"/>
      <c r="Q57" s="34"/>
      <c r="R57" s="34"/>
    </row>
    <row r="58" spans="1:18" ht="12">
      <c r="A58" s="31">
        <v>2022</v>
      </c>
      <c r="B58" s="32">
        <v>414651</v>
      </c>
      <c r="C58" s="32">
        <v>432561</v>
      </c>
      <c r="D58" s="32">
        <v>158545</v>
      </c>
      <c r="E58" s="32">
        <v>1005757</v>
      </c>
      <c r="F58" s="32">
        <v>25935474</v>
      </c>
      <c r="G58" s="33">
        <v>0.016</v>
      </c>
      <c r="H58" s="33">
        <v>0.0167</v>
      </c>
      <c r="I58" s="33">
        <v>0.0061</v>
      </c>
      <c r="J58" s="33">
        <v>0.0228</v>
      </c>
      <c r="K58" s="33">
        <v>0.0388</v>
      </c>
      <c r="N58" s="34"/>
      <c r="O58" s="34"/>
      <c r="P58" s="34"/>
      <c r="Q58" s="34"/>
      <c r="R58" s="34"/>
    </row>
    <row r="59" spans="1:18" ht="12">
      <c r="A59" s="31">
        <v>2023</v>
      </c>
      <c r="B59" s="32">
        <v>442373</v>
      </c>
      <c r="C59" s="32">
        <v>468216</v>
      </c>
      <c r="D59" s="32">
        <v>172144</v>
      </c>
      <c r="E59" s="32">
        <v>1082733</v>
      </c>
      <c r="F59" s="32">
        <v>27090829</v>
      </c>
      <c r="G59" s="33">
        <v>0.0163</v>
      </c>
      <c r="H59" s="33">
        <v>0.0173</v>
      </c>
      <c r="I59" s="33">
        <v>0.0064</v>
      </c>
      <c r="J59" s="33">
        <v>0.0236</v>
      </c>
      <c r="K59" s="33">
        <v>0.04</v>
      </c>
      <c r="N59" s="34"/>
      <c r="O59" s="34"/>
      <c r="P59" s="34"/>
      <c r="Q59" s="34"/>
      <c r="R59" s="34"/>
    </row>
    <row r="60" spans="1:18" ht="12">
      <c r="A60" s="31">
        <v>2024</v>
      </c>
      <c r="B60" s="32">
        <v>472910</v>
      </c>
      <c r="C60" s="32">
        <v>505711</v>
      </c>
      <c r="D60" s="32">
        <v>186621</v>
      </c>
      <c r="E60" s="32">
        <v>1165242</v>
      </c>
      <c r="F60" s="32">
        <v>28304081</v>
      </c>
      <c r="G60" s="33">
        <v>0.0167</v>
      </c>
      <c r="H60" s="33">
        <v>0.0179</v>
      </c>
      <c r="I60" s="33">
        <v>0.0066</v>
      </c>
      <c r="J60" s="33">
        <v>0.0245</v>
      </c>
      <c r="K60" s="33">
        <v>0.0412</v>
      </c>
      <c r="N60" s="34"/>
      <c r="O60" s="34"/>
      <c r="P60" s="34"/>
      <c r="Q60" s="34"/>
      <c r="R60" s="34"/>
    </row>
    <row r="61" spans="1:18" ht="12">
      <c r="A61" s="31">
        <v>2025</v>
      </c>
      <c r="B61" s="32">
        <v>516322</v>
      </c>
      <c r="C61" s="32">
        <v>558707</v>
      </c>
      <c r="D61" s="32">
        <v>203570</v>
      </c>
      <c r="E61" s="32">
        <v>1278600</v>
      </c>
      <c r="F61" s="32">
        <v>29574812</v>
      </c>
      <c r="G61" s="33">
        <v>0.0175</v>
      </c>
      <c r="H61" s="33">
        <v>0.0189</v>
      </c>
      <c r="I61" s="33">
        <v>0.0069</v>
      </c>
      <c r="J61" s="33">
        <v>0.0258</v>
      </c>
      <c r="K61" s="33">
        <v>0.0432</v>
      </c>
      <c r="N61" s="34"/>
      <c r="O61" s="34"/>
      <c r="P61" s="34"/>
      <c r="Q61" s="34"/>
      <c r="R61" s="34"/>
    </row>
    <row r="62" spans="1:18" ht="12">
      <c r="A62" s="31">
        <v>2026</v>
      </c>
      <c r="B62" s="32">
        <v>547656</v>
      </c>
      <c r="C62" s="32">
        <v>598869</v>
      </c>
      <c r="D62" s="32">
        <v>219090</v>
      </c>
      <c r="E62" s="32">
        <v>1365615</v>
      </c>
      <c r="F62" s="32">
        <v>30899789</v>
      </c>
      <c r="G62" s="33">
        <v>0.0177</v>
      </c>
      <c r="H62" s="33">
        <v>0.0194</v>
      </c>
      <c r="I62" s="33">
        <v>0.0071</v>
      </c>
      <c r="J62" s="33">
        <v>0.0265</v>
      </c>
      <c r="K62" s="33">
        <v>0.0442</v>
      </c>
      <c r="N62" s="34"/>
      <c r="O62" s="34"/>
      <c r="P62" s="34"/>
      <c r="Q62" s="34"/>
      <c r="R62" s="34"/>
    </row>
    <row r="63" spans="1:18" ht="12">
      <c r="A63" s="31">
        <v>2027</v>
      </c>
      <c r="B63" s="32">
        <v>584023</v>
      </c>
      <c r="C63" s="32">
        <v>643728</v>
      </c>
      <c r="D63" s="32">
        <v>236372</v>
      </c>
      <c r="E63" s="32">
        <v>1464123</v>
      </c>
      <c r="F63" s="32">
        <v>32275001</v>
      </c>
      <c r="G63" s="33">
        <v>0.0181</v>
      </c>
      <c r="H63" s="33">
        <v>0.0199</v>
      </c>
      <c r="I63" s="33">
        <v>0.0073</v>
      </c>
      <c r="J63" s="33">
        <v>0.0273</v>
      </c>
      <c r="K63" s="33">
        <v>0.0454</v>
      </c>
      <c r="N63" s="34"/>
      <c r="O63" s="34"/>
      <c r="P63" s="34"/>
      <c r="Q63" s="34"/>
      <c r="R63" s="34"/>
    </row>
    <row r="64" spans="1:18" ht="12">
      <c r="A64" s="31">
        <v>2028</v>
      </c>
      <c r="B64" s="32">
        <v>620020</v>
      </c>
      <c r="C64" s="32">
        <v>687457</v>
      </c>
      <c r="D64" s="32">
        <v>253422</v>
      </c>
      <c r="E64" s="32">
        <v>1560898</v>
      </c>
      <c r="F64" s="32">
        <v>33704246</v>
      </c>
      <c r="G64" s="33">
        <v>0.0184</v>
      </c>
      <c r="H64" s="33">
        <v>0.0204</v>
      </c>
      <c r="I64" s="33">
        <v>0.0075</v>
      </c>
      <c r="J64" s="33">
        <v>0.0279</v>
      </c>
      <c r="K64" s="33">
        <v>0.0463</v>
      </c>
      <c r="N64" s="34"/>
      <c r="O64" s="34"/>
      <c r="P64" s="34"/>
      <c r="Q64" s="34"/>
      <c r="R64" s="34"/>
    </row>
    <row r="65" spans="1:18" ht="12">
      <c r="A65" s="31">
        <v>2029</v>
      </c>
      <c r="B65" s="32">
        <v>660434</v>
      </c>
      <c r="C65" s="32">
        <v>735779</v>
      </c>
      <c r="D65" s="32">
        <v>272281</v>
      </c>
      <c r="E65" s="32">
        <v>1668494</v>
      </c>
      <c r="F65" s="32">
        <v>35195572</v>
      </c>
      <c r="G65" s="33">
        <v>0.0188</v>
      </c>
      <c r="H65" s="33">
        <v>0.0209</v>
      </c>
      <c r="I65" s="33">
        <v>0.0077</v>
      </c>
      <c r="J65" s="33">
        <v>0.0286</v>
      </c>
      <c r="K65" s="33">
        <v>0.0474</v>
      </c>
      <c r="N65" s="34"/>
      <c r="O65" s="34"/>
      <c r="P65" s="34"/>
      <c r="Q65" s="34"/>
      <c r="R65" s="34"/>
    </row>
    <row r="66" spans="1:18" s="95" customFormat="1" ht="12">
      <c r="A66" s="97">
        <v>2030</v>
      </c>
      <c r="B66" s="98">
        <v>702254</v>
      </c>
      <c r="C66" s="98">
        <v>785430</v>
      </c>
      <c r="D66" s="98">
        <v>291728</v>
      </c>
      <c r="E66" s="98">
        <v>1779412</v>
      </c>
      <c r="F66" s="98">
        <v>36749564</v>
      </c>
      <c r="G66" s="99">
        <v>0.0191</v>
      </c>
      <c r="H66" s="99">
        <v>0.0214</v>
      </c>
      <c r="I66" s="99">
        <v>0.0079</v>
      </c>
      <c r="J66" s="99">
        <v>0.0293</v>
      </c>
      <c r="K66" s="99">
        <v>0.0484</v>
      </c>
      <c r="N66" s="96"/>
      <c r="O66" s="96"/>
      <c r="P66" s="96"/>
      <c r="Q66" s="96"/>
      <c r="R66" s="96"/>
    </row>
    <row r="67" spans="1:18" ht="12">
      <c r="A67" s="31">
        <v>2031</v>
      </c>
      <c r="B67" s="32">
        <v>744931</v>
      </c>
      <c r="C67" s="32">
        <v>834553</v>
      </c>
      <c r="D67" s="32">
        <v>311310</v>
      </c>
      <c r="E67" s="32">
        <v>1890793</v>
      </c>
      <c r="F67" s="32">
        <v>38368651</v>
      </c>
      <c r="G67" s="33">
        <v>0.0194</v>
      </c>
      <c r="H67" s="33">
        <v>0.0218</v>
      </c>
      <c r="I67" s="33">
        <v>0.0081</v>
      </c>
      <c r="J67" s="33">
        <v>0.0299</v>
      </c>
      <c r="K67" s="33">
        <v>0.0493</v>
      </c>
      <c r="N67" s="34"/>
      <c r="O67" s="34"/>
      <c r="P67" s="34"/>
      <c r="Q67" s="34"/>
      <c r="R67" s="34"/>
    </row>
    <row r="68" spans="1:18" ht="12">
      <c r="A68" s="31">
        <v>2032</v>
      </c>
      <c r="B68" s="32">
        <v>790995</v>
      </c>
      <c r="C68" s="32">
        <v>885349</v>
      </c>
      <c r="D68" s="32">
        <v>331796</v>
      </c>
      <c r="E68" s="32">
        <v>2008140</v>
      </c>
      <c r="F68" s="32">
        <v>40062520</v>
      </c>
      <c r="G68" s="33">
        <v>0.0197</v>
      </c>
      <c r="H68" s="33">
        <v>0.0221</v>
      </c>
      <c r="I68" s="33">
        <v>0.0083</v>
      </c>
      <c r="J68" s="33">
        <v>0.0304</v>
      </c>
      <c r="K68" s="33">
        <v>0.0501</v>
      </c>
      <c r="N68" s="34"/>
      <c r="O68" s="34"/>
      <c r="P68" s="34"/>
      <c r="Q68" s="34"/>
      <c r="R68" s="34"/>
    </row>
    <row r="69" spans="1:18" ht="12">
      <c r="A69" s="31">
        <v>2033</v>
      </c>
      <c r="B69" s="32">
        <v>838031</v>
      </c>
      <c r="C69" s="32">
        <v>935998</v>
      </c>
      <c r="D69" s="32">
        <v>352596</v>
      </c>
      <c r="E69" s="32">
        <v>2126626</v>
      </c>
      <c r="F69" s="32">
        <v>41842568</v>
      </c>
      <c r="G69" s="33">
        <v>0.02</v>
      </c>
      <c r="H69" s="33">
        <v>0.0224</v>
      </c>
      <c r="I69" s="33">
        <v>0.0084</v>
      </c>
      <c r="J69" s="33">
        <v>0.0308</v>
      </c>
      <c r="K69" s="33">
        <v>0.0508</v>
      </c>
      <c r="N69" s="34"/>
      <c r="O69" s="34"/>
      <c r="P69" s="34"/>
      <c r="Q69" s="34"/>
      <c r="R69" s="34"/>
    </row>
    <row r="70" spans="1:18" ht="12">
      <c r="A70" s="31">
        <v>2034</v>
      </c>
      <c r="B70" s="32">
        <v>888667</v>
      </c>
      <c r="C70" s="32">
        <v>990214</v>
      </c>
      <c r="D70" s="32">
        <v>375140</v>
      </c>
      <c r="E70" s="32">
        <v>2254021</v>
      </c>
      <c r="F70" s="32">
        <v>43703187</v>
      </c>
      <c r="G70" s="33">
        <v>0.0203</v>
      </c>
      <c r="H70" s="33">
        <v>0.0227</v>
      </c>
      <c r="I70" s="33">
        <v>0.0086</v>
      </c>
      <c r="J70" s="33">
        <v>0.0312</v>
      </c>
      <c r="K70" s="33">
        <v>0.0516</v>
      </c>
      <c r="N70" s="34"/>
      <c r="O70" s="34"/>
      <c r="P70" s="34"/>
      <c r="Q70" s="34"/>
      <c r="R70" s="34"/>
    </row>
    <row r="71" spans="1:18" ht="12">
      <c r="A71" s="31">
        <v>2035</v>
      </c>
      <c r="B71" s="32">
        <v>940661</v>
      </c>
      <c r="C71" s="32">
        <v>1045571</v>
      </c>
      <c r="D71" s="32">
        <v>398578</v>
      </c>
      <c r="E71" s="32">
        <v>2384810</v>
      </c>
      <c r="F71" s="32">
        <v>45659081</v>
      </c>
      <c r="G71" s="33">
        <v>0.0206</v>
      </c>
      <c r="H71" s="33">
        <v>0.0229</v>
      </c>
      <c r="I71" s="33">
        <v>0.0087</v>
      </c>
      <c r="J71" s="33">
        <v>0.0316</v>
      </c>
      <c r="K71" s="33">
        <v>0.0522</v>
      </c>
      <c r="N71" s="34"/>
      <c r="O71" s="34"/>
      <c r="P71" s="34"/>
      <c r="Q71" s="34"/>
      <c r="R71" s="34"/>
    </row>
    <row r="72" spans="1:18" ht="12">
      <c r="A72" s="31">
        <v>2036</v>
      </c>
      <c r="B72" s="32">
        <v>995589</v>
      </c>
      <c r="C72" s="32">
        <v>1103430</v>
      </c>
      <c r="D72" s="32">
        <v>423390</v>
      </c>
      <c r="E72" s="32">
        <v>2522409</v>
      </c>
      <c r="F72" s="32">
        <v>47709905</v>
      </c>
      <c r="G72" s="33">
        <v>0.0209</v>
      </c>
      <c r="H72" s="33">
        <v>0.0231</v>
      </c>
      <c r="I72" s="33">
        <v>0.0089</v>
      </c>
      <c r="J72" s="33">
        <v>0.032</v>
      </c>
      <c r="K72" s="33">
        <v>0.0529</v>
      </c>
      <c r="N72" s="34"/>
      <c r="O72" s="34"/>
      <c r="P72" s="34"/>
      <c r="Q72" s="34"/>
      <c r="R72" s="34"/>
    </row>
    <row r="73" spans="1:18" ht="12">
      <c r="A73" s="31">
        <v>2037</v>
      </c>
      <c r="B73" s="32">
        <v>1052036</v>
      </c>
      <c r="C73" s="32">
        <v>1161073</v>
      </c>
      <c r="D73" s="32">
        <v>448517</v>
      </c>
      <c r="E73" s="32">
        <v>2661626</v>
      </c>
      <c r="F73" s="32">
        <v>49863430</v>
      </c>
      <c r="G73" s="33">
        <v>0.0211</v>
      </c>
      <c r="H73" s="33">
        <v>0.0233</v>
      </c>
      <c r="I73" s="33">
        <v>0.009</v>
      </c>
      <c r="J73" s="33">
        <v>0.0323</v>
      </c>
      <c r="K73" s="33">
        <v>0.0534</v>
      </c>
      <c r="N73" s="34"/>
      <c r="O73" s="34"/>
      <c r="P73" s="34"/>
      <c r="Q73" s="34"/>
      <c r="R73" s="34"/>
    </row>
    <row r="74" spans="1:18" ht="12">
      <c r="A74" s="31">
        <v>2038</v>
      </c>
      <c r="B74" s="32">
        <v>1110817</v>
      </c>
      <c r="C74" s="32">
        <v>1218491</v>
      </c>
      <c r="D74" s="32">
        <v>473979</v>
      </c>
      <c r="E74" s="32">
        <v>2803287</v>
      </c>
      <c r="F74" s="32">
        <v>52130414</v>
      </c>
      <c r="G74" s="33">
        <v>0.0213</v>
      </c>
      <c r="H74" s="33">
        <v>0.0234</v>
      </c>
      <c r="I74" s="33">
        <v>0.0091</v>
      </c>
      <c r="J74" s="33">
        <v>0.0325</v>
      </c>
      <c r="K74" s="33">
        <v>0.0538</v>
      </c>
      <c r="N74" s="34"/>
      <c r="O74" s="34"/>
      <c r="P74" s="34"/>
      <c r="Q74" s="34"/>
      <c r="R74" s="34"/>
    </row>
    <row r="75" spans="1:18" ht="12">
      <c r="A75" s="31">
        <v>2039</v>
      </c>
      <c r="B75" s="32">
        <v>1173445</v>
      </c>
      <c r="C75" s="32">
        <v>1277967</v>
      </c>
      <c r="D75" s="32">
        <v>500249</v>
      </c>
      <c r="E75" s="32">
        <v>2951661</v>
      </c>
      <c r="F75" s="32">
        <v>54509718</v>
      </c>
      <c r="G75" s="33">
        <v>0.0215</v>
      </c>
      <c r="H75" s="33">
        <v>0.0234</v>
      </c>
      <c r="I75" s="33">
        <v>0.0092</v>
      </c>
      <c r="J75" s="33">
        <v>0.0326</v>
      </c>
      <c r="K75" s="33">
        <v>0.0541</v>
      </c>
      <c r="N75" s="34"/>
      <c r="O75" s="34"/>
      <c r="P75" s="34"/>
      <c r="Q75" s="34"/>
      <c r="R75" s="34"/>
    </row>
    <row r="76" spans="1:18" s="95" customFormat="1" ht="12">
      <c r="A76" s="97">
        <v>2040</v>
      </c>
      <c r="B76" s="98">
        <v>1238469</v>
      </c>
      <c r="C76" s="98">
        <v>1339559</v>
      </c>
      <c r="D76" s="98">
        <v>527723</v>
      </c>
      <c r="E76" s="98">
        <v>3105751</v>
      </c>
      <c r="F76" s="98">
        <v>57003273</v>
      </c>
      <c r="G76" s="99">
        <v>0.0217</v>
      </c>
      <c r="H76" s="99">
        <v>0.0235</v>
      </c>
      <c r="I76" s="99">
        <v>0.0093</v>
      </c>
      <c r="J76" s="99">
        <v>0.0328</v>
      </c>
      <c r="K76" s="99">
        <v>0.0545</v>
      </c>
      <c r="N76" s="96"/>
      <c r="O76" s="96"/>
      <c r="P76" s="96"/>
      <c r="Q76" s="96"/>
      <c r="R76" s="96"/>
    </row>
    <row r="77" spans="1:18" ht="12">
      <c r="A77" s="31">
        <v>2041</v>
      </c>
      <c r="B77" s="32">
        <v>1305825</v>
      </c>
      <c r="C77" s="32">
        <v>1403567</v>
      </c>
      <c r="D77" s="32">
        <v>556677</v>
      </c>
      <c r="E77" s="32">
        <v>3266070</v>
      </c>
      <c r="F77" s="32">
        <v>59613536</v>
      </c>
      <c r="G77" s="33">
        <v>0.0219</v>
      </c>
      <c r="H77" s="33">
        <v>0.0235</v>
      </c>
      <c r="I77" s="33">
        <v>0.0093</v>
      </c>
      <c r="J77" s="33">
        <v>0.0329</v>
      </c>
      <c r="K77" s="33">
        <v>0.0548</v>
      </c>
      <c r="N77" s="34"/>
      <c r="O77" s="34"/>
      <c r="P77" s="34"/>
      <c r="Q77" s="34"/>
      <c r="R77" s="34"/>
    </row>
    <row r="78" spans="1:18" ht="12">
      <c r="A78" s="31">
        <v>2042</v>
      </c>
      <c r="B78" s="32">
        <v>1374973</v>
      </c>
      <c r="C78" s="32">
        <v>1469625</v>
      </c>
      <c r="D78" s="32">
        <v>587179</v>
      </c>
      <c r="E78" s="32">
        <v>3431777</v>
      </c>
      <c r="F78" s="32">
        <v>62337115</v>
      </c>
      <c r="G78" s="33">
        <v>0.0221</v>
      </c>
      <c r="H78" s="33">
        <v>0.0236</v>
      </c>
      <c r="I78" s="33">
        <v>0.0094</v>
      </c>
      <c r="J78" s="33">
        <v>0.033</v>
      </c>
      <c r="K78" s="33">
        <v>0.0551</v>
      </c>
      <c r="N78" s="34"/>
      <c r="O78" s="34"/>
      <c r="P78" s="34"/>
      <c r="Q78" s="34"/>
      <c r="R78" s="34"/>
    </row>
    <row r="79" spans="1:18" ht="12">
      <c r="A79" s="31">
        <v>2043</v>
      </c>
      <c r="B79" s="32">
        <v>1446549</v>
      </c>
      <c r="C79" s="32">
        <v>1538555</v>
      </c>
      <c r="D79" s="32">
        <v>619610</v>
      </c>
      <c r="E79" s="32">
        <v>3604714</v>
      </c>
      <c r="F79" s="32">
        <v>65182315</v>
      </c>
      <c r="G79" s="33">
        <v>0.0222</v>
      </c>
      <c r="H79" s="33">
        <v>0.0236</v>
      </c>
      <c r="I79" s="33">
        <v>0.0095</v>
      </c>
      <c r="J79" s="33">
        <v>0.0331</v>
      </c>
      <c r="K79" s="33">
        <v>0.0553</v>
      </c>
      <c r="N79" s="34"/>
      <c r="O79" s="34"/>
      <c r="P79" s="34"/>
      <c r="Q79" s="34"/>
      <c r="R79" s="34"/>
    </row>
    <row r="80" spans="1:18" ht="12">
      <c r="A80" s="31">
        <v>2044</v>
      </c>
      <c r="B80" s="32">
        <v>1521008</v>
      </c>
      <c r="C80" s="32">
        <v>1611018</v>
      </c>
      <c r="D80" s="32">
        <v>654168</v>
      </c>
      <c r="E80" s="32">
        <v>3786194</v>
      </c>
      <c r="F80" s="32">
        <v>68157789</v>
      </c>
      <c r="G80" s="33">
        <v>0.0223</v>
      </c>
      <c r="H80" s="33">
        <v>0.0236</v>
      </c>
      <c r="I80" s="33">
        <v>0.0096</v>
      </c>
      <c r="J80" s="33">
        <v>0.0332</v>
      </c>
      <c r="K80" s="33">
        <v>0.0556</v>
      </c>
      <c r="N80" s="34"/>
      <c r="O80" s="34"/>
      <c r="P80" s="34"/>
      <c r="Q80" s="34"/>
      <c r="R80" s="34"/>
    </row>
    <row r="81" spans="1:18" ht="12">
      <c r="A81" s="31">
        <v>2045</v>
      </c>
      <c r="B81" s="32">
        <v>1598258</v>
      </c>
      <c r="C81" s="32">
        <v>1687347</v>
      </c>
      <c r="D81" s="32">
        <v>690910</v>
      </c>
      <c r="E81" s="32">
        <v>3976516</v>
      </c>
      <c r="F81" s="32">
        <v>71254215</v>
      </c>
      <c r="G81" s="33">
        <v>0.0224</v>
      </c>
      <c r="H81" s="33">
        <v>0.0237</v>
      </c>
      <c r="I81" s="33">
        <v>0.0097</v>
      </c>
      <c r="J81" s="33">
        <v>0.0334</v>
      </c>
      <c r="K81" s="33">
        <v>0.0558</v>
      </c>
      <c r="N81" s="34"/>
      <c r="O81" s="34"/>
      <c r="P81" s="34"/>
      <c r="Q81" s="34"/>
      <c r="R81" s="34"/>
    </row>
    <row r="82" spans="1:18" ht="12">
      <c r="A82" s="31">
        <v>2046</v>
      </c>
      <c r="B82" s="32">
        <v>1677606</v>
      </c>
      <c r="C82" s="32">
        <v>1767178</v>
      </c>
      <c r="D82" s="32">
        <v>729727</v>
      </c>
      <c r="E82" s="32">
        <v>4174511</v>
      </c>
      <c r="F82" s="32">
        <v>74484045</v>
      </c>
      <c r="G82" s="33">
        <v>0.0225</v>
      </c>
      <c r="H82" s="33">
        <v>0.0237</v>
      </c>
      <c r="I82" s="33">
        <v>0.0098</v>
      </c>
      <c r="J82" s="33">
        <v>0.0335</v>
      </c>
      <c r="K82" s="33">
        <v>0.056</v>
      </c>
      <c r="N82" s="34"/>
      <c r="O82" s="34"/>
      <c r="P82" s="34"/>
      <c r="Q82" s="34"/>
      <c r="R82" s="34"/>
    </row>
    <row r="83" spans="1:18" ht="12">
      <c r="A83" s="31">
        <v>2047</v>
      </c>
      <c r="B83" s="32">
        <v>1758512</v>
      </c>
      <c r="C83" s="32">
        <v>1850053</v>
      </c>
      <c r="D83" s="32">
        <v>770503</v>
      </c>
      <c r="E83" s="32">
        <v>4379068</v>
      </c>
      <c r="F83" s="32">
        <v>77852445</v>
      </c>
      <c r="G83" s="33">
        <v>0.0226</v>
      </c>
      <c r="H83" s="33">
        <v>0.0238</v>
      </c>
      <c r="I83" s="33">
        <v>0.0099</v>
      </c>
      <c r="J83" s="33">
        <v>0.0337</v>
      </c>
      <c r="K83" s="33">
        <v>0.0562</v>
      </c>
      <c r="N83" s="34"/>
      <c r="O83" s="34"/>
      <c r="P83" s="34"/>
      <c r="Q83" s="34"/>
      <c r="R83" s="34"/>
    </row>
    <row r="84" spans="1:18" ht="12">
      <c r="A84" s="31">
        <v>2048</v>
      </c>
      <c r="B84" s="32">
        <v>1841423</v>
      </c>
      <c r="C84" s="32">
        <v>1936056</v>
      </c>
      <c r="D84" s="32">
        <v>813223</v>
      </c>
      <c r="E84" s="32">
        <v>4590701</v>
      </c>
      <c r="F84" s="32">
        <v>81363866</v>
      </c>
      <c r="G84" s="33">
        <v>0.0226</v>
      </c>
      <c r="H84" s="33">
        <v>0.0238</v>
      </c>
      <c r="I84" s="33">
        <v>0.01</v>
      </c>
      <c r="J84" s="33">
        <v>0.0338</v>
      </c>
      <c r="K84" s="33">
        <v>0.0564</v>
      </c>
      <c r="N84" s="34"/>
      <c r="O84" s="34"/>
      <c r="P84" s="34"/>
      <c r="Q84" s="34"/>
      <c r="R84" s="34"/>
    </row>
    <row r="85" spans="1:18" ht="12">
      <c r="A85" s="31">
        <v>2049</v>
      </c>
      <c r="B85" s="32">
        <v>1927036</v>
      </c>
      <c r="C85" s="32">
        <v>2025295</v>
      </c>
      <c r="D85" s="32">
        <v>857829</v>
      </c>
      <c r="E85" s="32">
        <v>4810160</v>
      </c>
      <c r="F85" s="32">
        <v>85024194</v>
      </c>
      <c r="G85" s="33">
        <v>0.0227</v>
      </c>
      <c r="H85" s="33">
        <v>0.0238</v>
      </c>
      <c r="I85" s="33">
        <v>0.0101</v>
      </c>
      <c r="J85" s="33">
        <v>0.0339</v>
      </c>
      <c r="K85" s="33">
        <v>0.0566</v>
      </c>
      <c r="N85" s="34"/>
      <c r="O85" s="34"/>
      <c r="P85" s="34"/>
      <c r="Q85" s="34"/>
      <c r="R85" s="34"/>
    </row>
    <row r="86" spans="1:18" s="95" customFormat="1" ht="12">
      <c r="A86" s="97">
        <v>2050</v>
      </c>
      <c r="B86" s="98">
        <v>2015615</v>
      </c>
      <c r="C86" s="98">
        <v>2118526</v>
      </c>
      <c r="D86" s="98">
        <v>904650</v>
      </c>
      <c r="E86" s="98">
        <v>5038791</v>
      </c>
      <c r="F86" s="98">
        <v>88833492</v>
      </c>
      <c r="G86" s="99">
        <v>0.0227</v>
      </c>
      <c r="H86" s="99">
        <v>0.0238</v>
      </c>
      <c r="I86" s="99">
        <v>0.0102</v>
      </c>
      <c r="J86" s="99">
        <v>0.034</v>
      </c>
      <c r="K86" s="99">
        <v>0.0567</v>
      </c>
      <c r="N86" s="96"/>
      <c r="O86" s="96"/>
      <c r="P86" s="96"/>
      <c r="Q86" s="96"/>
      <c r="R86" s="96"/>
    </row>
    <row r="87" spans="1:18" ht="12">
      <c r="A87" s="31">
        <v>2051</v>
      </c>
      <c r="B87" s="32">
        <v>2106905</v>
      </c>
      <c r="C87" s="32">
        <v>2216389</v>
      </c>
      <c r="D87" s="32">
        <v>954019</v>
      </c>
      <c r="E87" s="32">
        <v>5277314</v>
      </c>
      <c r="F87" s="32">
        <v>92805573</v>
      </c>
      <c r="G87" s="33">
        <v>0.0227</v>
      </c>
      <c r="H87" s="33">
        <v>0.0239</v>
      </c>
      <c r="I87" s="33">
        <v>0.0103</v>
      </c>
      <c r="J87" s="33">
        <v>0.0342</v>
      </c>
      <c r="K87" s="33">
        <v>0.0569</v>
      </c>
      <c r="N87" s="34"/>
      <c r="O87" s="34"/>
      <c r="P87" s="34"/>
      <c r="Q87" s="34"/>
      <c r="R87" s="34"/>
    </row>
    <row r="88" spans="1:18" ht="12">
      <c r="A88" s="31">
        <v>2052</v>
      </c>
      <c r="B88" s="32">
        <v>2200374</v>
      </c>
      <c r="C88" s="32">
        <v>2318477</v>
      </c>
      <c r="D88" s="32">
        <v>1005895</v>
      </c>
      <c r="E88" s="32">
        <v>5524747</v>
      </c>
      <c r="F88" s="32">
        <v>96939497</v>
      </c>
      <c r="G88" s="33">
        <v>0.0227</v>
      </c>
      <c r="H88" s="33">
        <v>0.0239</v>
      </c>
      <c r="I88" s="33">
        <v>0.0104</v>
      </c>
      <c r="J88" s="33">
        <v>0.0343</v>
      </c>
      <c r="K88" s="33">
        <v>0.057</v>
      </c>
      <c r="N88" s="34"/>
      <c r="O88" s="34"/>
      <c r="P88" s="34"/>
      <c r="Q88" s="34"/>
      <c r="R88" s="34"/>
    </row>
    <row r="89" spans="1:18" ht="12">
      <c r="A89" s="31">
        <v>2053</v>
      </c>
      <c r="B89" s="32">
        <v>2297043</v>
      </c>
      <c r="C89" s="32">
        <v>2425471</v>
      </c>
      <c r="D89" s="32">
        <v>1060754</v>
      </c>
      <c r="E89" s="32">
        <v>5783268</v>
      </c>
      <c r="F89" s="32">
        <v>101240870</v>
      </c>
      <c r="G89" s="33">
        <v>0.0227</v>
      </c>
      <c r="H89" s="33">
        <v>0.024</v>
      </c>
      <c r="I89" s="33">
        <v>0.0105</v>
      </c>
      <c r="J89" s="33">
        <v>0.0344</v>
      </c>
      <c r="K89" s="33">
        <v>0.0571</v>
      </c>
      <c r="N89" s="34"/>
      <c r="O89" s="34"/>
      <c r="P89" s="34"/>
      <c r="Q89" s="34"/>
      <c r="R89" s="34"/>
    </row>
    <row r="90" spans="1:18" ht="12">
      <c r="A90" s="31">
        <v>2054</v>
      </c>
      <c r="B90" s="32">
        <v>2398755</v>
      </c>
      <c r="C90" s="32">
        <v>2538657</v>
      </c>
      <c r="D90" s="32">
        <v>1119153</v>
      </c>
      <c r="E90" s="32">
        <v>6056565</v>
      </c>
      <c r="F90" s="32">
        <v>105723094</v>
      </c>
      <c r="G90" s="33">
        <v>0.0227</v>
      </c>
      <c r="H90" s="33">
        <v>0.024</v>
      </c>
      <c r="I90" s="33">
        <v>0.0106</v>
      </c>
      <c r="J90" s="33">
        <v>0.0346</v>
      </c>
      <c r="K90" s="33">
        <v>0.0573</v>
      </c>
      <c r="N90" s="34"/>
      <c r="O90" s="34"/>
      <c r="P90" s="34"/>
      <c r="Q90" s="34"/>
      <c r="R90" s="34"/>
    </row>
    <row r="91" spans="1:18" ht="12">
      <c r="A91" s="31">
        <v>2055</v>
      </c>
      <c r="B91" s="32">
        <v>2506893</v>
      </c>
      <c r="C91" s="32">
        <v>2659245</v>
      </c>
      <c r="D91" s="32">
        <v>1181484</v>
      </c>
      <c r="E91" s="32">
        <v>6347622</v>
      </c>
      <c r="F91" s="32">
        <v>110392471</v>
      </c>
      <c r="G91" s="33">
        <v>0.0227</v>
      </c>
      <c r="H91" s="33">
        <v>0.0241</v>
      </c>
      <c r="I91" s="33">
        <v>0.0107</v>
      </c>
      <c r="J91" s="33">
        <v>0.0348</v>
      </c>
      <c r="K91" s="33">
        <v>0.0575</v>
      </c>
      <c r="N91" s="34"/>
      <c r="O91" s="34"/>
      <c r="P91" s="34"/>
      <c r="Q91" s="34"/>
      <c r="R91" s="34"/>
    </row>
    <row r="92" spans="1:18" ht="12">
      <c r="A92" s="31">
        <v>2056</v>
      </c>
      <c r="B92" s="32">
        <v>2620357</v>
      </c>
      <c r="C92" s="32">
        <v>2786684</v>
      </c>
      <c r="D92" s="32">
        <v>1247360</v>
      </c>
      <c r="E92" s="32">
        <v>6654401</v>
      </c>
      <c r="F92" s="32">
        <v>115257055</v>
      </c>
      <c r="G92" s="33">
        <v>0.0227</v>
      </c>
      <c r="H92" s="33">
        <v>0.0242</v>
      </c>
      <c r="I92" s="33">
        <v>0.0108</v>
      </c>
      <c r="J92" s="33">
        <v>0.035</v>
      </c>
      <c r="K92" s="33">
        <v>0.0577</v>
      </c>
      <c r="N92" s="34"/>
      <c r="O92" s="34"/>
      <c r="P92" s="34"/>
      <c r="Q92" s="34"/>
      <c r="R92" s="34"/>
    </row>
    <row r="93" spans="1:18" ht="12">
      <c r="A93" s="31">
        <v>2057</v>
      </c>
      <c r="B93" s="32">
        <v>2738108</v>
      </c>
      <c r="C93" s="32">
        <v>2920090</v>
      </c>
      <c r="D93" s="32">
        <v>1316426</v>
      </c>
      <c r="E93" s="32">
        <v>6974624</v>
      </c>
      <c r="F93" s="32">
        <v>120330432</v>
      </c>
      <c r="G93" s="33">
        <v>0.0228</v>
      </c>
      <c r="H93" s="33">
        <v>0.0243</v>
      </c>
      <c r="I93" s="33">
        <v>0.0109</v>
      </c>
      <c r="J93" s="33">
        <v>0.0352</v>
      </c>
      <c r="K93" s="33">
        <v>0.058</v>
      </c>
      <c r="N93" s="34"/>
      <c r="O93" s="34"/>
      <c r="P93" s="34"/>
      <c r="Q93" s="34"/>
      <c r="R93" s="34"/>
    </row>
    <row r="94" spans="1:18" ht="12">
      <c r="A94" s="31">
        <v>2058</v>
      </c>
      <c r="B94" s="32">
        <v>2860397</v>
      </c>
      <c r="C94" s="32">
        <v>3059227</v>
      </c>
      <c r="D94" s="32">
        <v>1388590</v>
      </c>
      <c r="E94" s="32">
        <v>7308214</v>
      </c>
      <c r="F94" s="32">
        <v>125624974</v>
      </c>
      <c r="G94" s="33">
        <v>0.0228</v>
      </c>
      <c r="H94" s="33">
        <v>0.0244</v>
      </c>
      <c r="I94" s="33">
        <v>0.0111</v>
      </c>
      <c r="J94" s="33">
        <v>0.0354</v>
      </c>
      <c r="K94" s="33">
        <v>0.0582</v>
      </c>
      <c r="N94" s="34"/>
      <c r="O94" s="34"/>
      <c r="P94" s="34"/>
      <c r="Q94" s="34"/>
      <c r="R94" s="34"/>
    </row>
    <row r="95" spans="1:18" ht="12">
      <c r="A95" s="31">
        <v>2059</v>
      </c>
      <c r="B95" s="32">
        <v>2988760</v>
      </c>
      <c r="C95" s="32">
        <v>3204359</v>
      </c>
      <c r="D95" s="32">
        <v>1463925</v>
      </c>
      <c r="E95" s="32">
        <v>7657044</v>
      </c>
      <c r="F95" s="32">
        <v>131152883</v>
      </c>
      <c r="G95" s="33">
        <v>0.0228</v>
      </c>
      <c r="H95" s="33">
        <v>0.0244</v>
      </c>
      <c r="I95" s="33">
        <v>0.0112</v>
      </c>
      <c r="J95" s="33">
        <v>0.0356</v>
      </c>
      <c r="K95" s="33">
        <v>0.0584</v>
      </c>
      <c r="N95" s="34"/>
      <c r="O95" s="34"/>
      <c r="P95" s="34"/>
      <c r="Q95" s="34"/>
      <c r="R95" s="34"/>
    </row>
    <row r="96" spans="1:18" s="95" customFormat="1" ht="12">
      <c r="A96" s="97">
        <v>2060</v>
      </c>
      <c r="B96" s="98">
        <v>3124372</v>
      </c>
      <c r="C96" s="98">
        <v>3355822</v>
      </c>
      <c r="D96" s="98">
        <v>1542584</v>
      </c>
      <c r="E96" s="98">
        <v>8022778</v>
      </c>
      <c r="F96" s="98">
        <v>136920570</v>
      </c>
      <c r="G96" s="99">
        <v>0.0228</v>
      </c>
      <c r="H96" s="99">
        <v>0.0245</v>
      </c>
      <c r="I96" s="99">
        <v>0.0113</v>
      </c>
      <c r="J96" s="99">
        <v>0.0358</v>
      </c>
      <c r="K96" s="99">
        <v>0.0586</v>
      </c>
      <c r="N96" s="96"/>
      <c r="O96" s="96"/>
      <c r="P96" s="96"/>
      <c r="Q96" s="96"/>
      <c r="R96" s="96"/>
    </row>
    <row r="97" spans="1:18" ht="12">
      <c r="A97" s="31">
        <v>2061</v>
      </c>
      <c r="B97" s="32">
        <v>3267442</v>
      </c>
      <c r="C97" s="32">
        <v>3514203</v>
      </c>
      <c r="D97" s="32">
        <v>1625046</v>
      </c>
      <c r="E97" s="32">
        <v>8406691</v>
      </c>
      <c r="F97" s="32">
        <v>142947943</v>
      </c>
      <c r="G97" s="33">
        <v>0.0229</v>
      </c>
      <c r="H97" s="33">
        <v>0.0246</v>
      </c>
      <c r="I97" s="33">
        <v>0.0114</v>
      </c>
      <c r="J97" s="33">
        <v>0.036</v>
      </c>
      <c r="K97" s="33">
        <v>0.0588</v>
      </c>
      <c r="N97" s="34"/>
      <c r="O97" s="34"/>
      <c r="P97" s="34"/>
      <c r="Q97" s="34"/>
      <c r="R97" s="34"/>
    </row>
    <row r="98" spans="1:18" ht="12">
      <c r="A98" s="31">
        <v>2062</v>
      </c>
      <c r="B98" s="32">
        <v>3418592</v>
      </c>
      <c r="C98" s="32">
        <v>3680505</v>
      </c>
      <c r="D98" s="32">
        <v>1712002</v>
      </c>
      <c r="E98" s="32">
        <v>8811100</v>
      </c>
      <c r="F98" s="32">
        <v>149250287</v>
      </c>
      <c r="G98" s="33">
        <v>0.0229</v>
      </c>
      <c r="H98" s="33">
        <v>0.0247</v>
      </c>
      <c r="I98" s="33">
        <v>0.0115</v>
      </c>
      <c r="J98" s="33">
        <v>0.0361</v>
      </c>
      <c r="K98" s="33">
        <v>0.059</v>
      </c>
      <c r="N98" s="34"/>
      <c r="O98" s="34"/>
      <c r="P98" s="34"/>
      <c r="Q98" s="34"/>
      <c r="R98" s="34"/>
    </row>
    <row r="99" spans="1:18" ht="12">
      <c r="A99" s="31">
        <v>2063</v>
      </c>
      <c r="B99" s="32">
        <v>3578038</v>
      </c>
      <c r="C99" s="32">
        <v>3855111</v>
      </c>
      <c r="D99" s="32">
        <v>1803739</v>
      </c>
      <c r="E99" s="32">
        <v>9236888</v>
      </c>
      <c r="F99" s="32">
        <v>155830725</v>
      </c>
      <c r="G99" s="33">
        <v>0.023</v>
      </c>
      <c r="H99" s="33">
        <v>0.0247</v>
      </c>
      <c r="I99" s="33">
        <v>0.0116</v>
      </c>
      <c r="J99" s="33">
        <v>0.0363</v>
      </c>
      <c r="K99" s="33">
        <v>0.0593</v>
      </c>
      <c r="N99" s="34"/>
      <c r="O99" s="34"/>
      <c r="P99" s="34"/>
      <c r="Q99" s="34"/>
      <c r="R99" s="34"/>
    </row>
    <row r="100" spans="1:18" ht="12">
      <c r="A100" s="31">
        <v>2064</v>
      </c>
      <c r="B100" s="32">
        <v>3747102</v>
      </c>
      <c r="C100" s="32">
        <v>4038941</v>
      </c>
      <c r="D100" s="32">
        <v>1900901</v>
      </c>
      <c r="E100" s="32">
        <v>9686944</v>
      </c>
      <c r="F100" s="32">
        <v>162707356</v>
      </c>
      <c r="G100" s="33">
        <v>0.023</v>
      </c>
      <c r="H100" s="33">
        <v>0.0248</v>
      </c>
      <c r="I100" s="33">
        <v>0.0117</v>
      </c>
      <c r="J100" s="33">
        <v>0.0365</v>
      </c>
      <c r="K100" s="33">
        <v>0.0595</v>
      </c>
      <c r="N100" s="34"/>
      <c r="O100" s="34"/>
      <c r="P100" s="34"/>
      <c r="Q100" s="34"/>
      <c r="R100" s="34"/>
    </row>
    <row r="101" spans="1:18" ht="12">
      <c r="A101" s="31">
        <v>2065</v>
      </c>
      <c r="B101" s="32">
        <v>3926419</v>
      </c>
      <c r="C101" s="32">
        <v>4232557</v>
      </c>
      <c r="D101" s="32">
        <v>2003664</v>
      </c>
      <c r="E101" s="32">
        <v>10162640</v>
      </c>
      <c r="F101" s="32">
        <v>169890215</v>
      </c>
      <c r="G101" s="33">
        <v>0.0231</v>
      </c>
      <c r="H101" s="33">
        <v>0.0249</v>
      </c>
      <c r="I101" s="33">
        <v>0.0118</v>
      </c>
      <c r="J101" s="33">
        <v>0.0367</v>
      </c>
      <c r="K101" s="33">
        <v>0.0598</v>
      </c>
      <c r="N101" s="34"/>
      <c r="O101" s="34"/>
      <c r="P101" s="34"/>
      <c r="Q101" s="34"/>
      <c r="R101" s="34"/>
    </row>
    <row r="102" spans="1:18" ht="12">
      <c r="A102" s="31">
        <v>2066</v>
      </c>
      <c r="B102" s="32">
        <v>4115036</v>
      </c>
      <c r="C102" s="32">
        <v>4435206</v>
      </c>
      <c r="D102" s="32">
        <v>2111695</v>
      </c>
      <c r="E102" s="32">
        <v>10661937</v>
      </c>
      <c r="F102" s="32">
        <v>177397663</v>
      </c>
      <c r="G102" s="33">
        <v>0.0232</v>
      </c>
      <c r="H102" s="33">
        <v>0.025</v>
      </c>
      <c r="I102" s="33">
        <v>0.0119</v>
      </c>
      <c r="J102" s="33">
        <v>0.0369</v>
      </c>
      <c r="K102" s="33">
        <v>0.0601</v>
      </c>
      <c r="N102" s="34"/>
      <c r="O102" s="34"/>
      <c r="P102" s="34"/>
      <c r="Q102" s="34"/>
      <c r="R102" s="34"/>
    </row>
    <row r="103" spans="1:18" ht="12">
      <c r="A103" s="31">
        <v>2067</v>
      </c>
      <c r="B103" s="32">
        <v>4312029</v>
      </c>
      <c r="C103" s="32">
        <v>4646078</v>
      </c>
      <c r="D103" s="32">
        <v>2224890</v>
      </c>
      <c r="E103" s="32">
        <v>11182997</v>
      </c>
      <c r="F103" s="32">
        <v>185248235</v>
      </c>
      <c r="G103" s="33">
        <v>0.0233</v>
      </c>
      <c r="H103" s="33">
        <v>0.0251</v>
      </c>
      <c r="I103" s="33">
        <v>0.012</v>
      </c>
      <c r="J103" s="33">
        <v>0.0371</v>
      </c>
      <c r="K103" s="33">
        <v>0.0604</v>
      </c>
      <c r="N103" s="34"/>
      <c r="O103" s="34"/>
      <c r="P103" s="34"/>
      <c r="Q103" s="34"/>
      <c r="R103" s="34"/>
    </row>
    <row r="104" spans="1:18" ht="12">
      <c r="A104" s="31">
        <v>2068</v>
      </c>
      <c r="B104" s="32">
        <v>4517864</v>
      </c>
      <c r="C104" s="32">
        <v>4866520</v>
      </c>
      <c r="D104" s="32">
        <v>2344106</v>
      </c>
      <c r="E104" s="32">
        <v>11728489</v>
      </c>
      <c r="F104" s="32">
        <v>193455932</v>
      </c>
      <c r="G104" s="33">
        <v>0.0234</v>
      </c>
      <c r="H104" s="33">
        <v>0.0252</v>
      </c>
      <c r="I104" s="33">
        <v>0.0121</v>
      </c>
      <c r="J104" s="33">
        <v>0.0373</v>
      </c>
      <c r="K104" s="33">
        <v>0.0606</v>
      </c>
      <c r="N104" s="34"/>
      <c r="O104" s="34"/>
      <c r="P104" s="34"/>
      <c r="Q104" s="34"/>
      <c r="R104" s="34"/>
    </row>
    <row r="105" spans="1:18" ht="12">
      <c r="A105" s="31">
        <v>2069</v>
      </c>
      <c r="B105" s="32">
        <v>4733818</v>
      </c>
      <c r="C105" s="32">
        <v>5098156</v>
      </c>
      <c r="D105" s="32">
        <v>2470076</v>
      </c>
      <c r="E105" s="32">
        <v>12302049</v>
      </c>
      <c r="F105" s="32">
        <v>202037466</v>
      </c>
      <c r="G105" s="33">
        <v>0.0234</v>
      </c>
      <c r="H105" s="33">
        <v>0.0252</v>
      </c>
      <c r="I105" s="33">
        <v>0.0122</v>
      </c>
      <c r="J105" s="33">
        <v>0.0375</v>
      </c>
      <c r="K105" s="33">
        <v>0.0609</v>
      </c>
      <c r="N105" s="34"/>
      <c r="O105" s="34"/>
      <c r="P105" s="34"/>
      <c r="Q105" s="34"/>
      <c r="R105" s="34"/>
    </row>
    <row r="106" spans="1:18" s="95" customFormat="1" ht="12">
      <c r="A106" s="97">
        <v>2070</v>
      </c>
      <c r="B106" s="98">
        <v>4960237</v>
      </c>
      <c r="C106" s="98">
        <v>5340576</v>
      </c>
      <c r="D106" s="98">
        <v>2602738</v>
      </c>
      <c r="E106" s="98">
        <v>12903551</v>
      </c>
      <c r="F106" s="98">
        <v>211003508</v>
      </c>
      <c r="G106" s="99">
        <v>0.0235</v>
      </c>
      <c r="H106" s="99">
        <v>0.0253</v>
      </c>
      <c r="I106" s="99">
        <v>0.0123</v>
      </c>
      <c r="J106" s="99">
        <v>0.0376</v>
      </c>
      <c r="K106" s="99">
        <v>0.0612</v>
      </c>
      <c r="N106" s="96"/>
      <c r="O106" s="96"/>
      <c r="P106" s="96"/>
      <c r="Q106" s="96"/>
      <c r="R106" s="96"/>
    </row>
    <row r="107" spans="1:18" ht="12">
      <c r="A107" s="31">
        <v>2071</v>
      </c>
      <c r="B107" s="32">
        <v>5196034</v>
      </c>
      <c r="C107" s="32">
        <v>5593607</v>
      </c>
      <c r="D107" s="32">
        <v>2742354</v>
      </c>
      <c r="E107" s="32">
        <v>13531995</v>
      </c>
      <c r="F107" s="32">
        <v>220363689</v>
      </c>
      <c r="G107" s="33">
        <v>0.0236</v>
      </c>
      <c r="H107" s="33">
        <v>0.0254</v>
      </c>
      <c r="I107" s="33">
        <v>0.0124</v>
      </c>
      <c r="J107" s="33">
        <v>0.0378</v>
      </c>
      <c r="K107" s="33">
        <v>0.0614</v>
      </c>
      <c r="N107" s="34"/>
      <c r="O107" s="34"/>
      <c r="P107" s="34"/>
      <c r="Q107" s="34"/>
      <c r="R107" s="34"/>
    </row>
    <row r="108" spans="1:18" ht="12">
      <c r="A108" s="31">
        <v>2072</v>
      </c>
      <c r="B108" s="32">
        <v>5441884</v>
      </c>
      <c r="C108" s="32">
        <v>5859282</v>
      </c>
      <c r="D108" s="32">
        <v>2889963</v>
      </c>
      <c r="E108" s="32">
        <v>14191129</v>
      </c>
      <c r="F108" s="32">
        <v>230148577</v>
      </c>
      <c r="G108" s="33">
        <v>0.0236</v>
      </c>
      <c r="H108" s="33">
        <v>0.0255</v>
      </c>
      <c r="I108" s="33">
        <v>0.0126</v>
      </c>
      <c r="J108" s="33">
        <v>0.038</v>
      </c>
      <c r="K108" s="33">
        <v>0.0617</v>
      </c>
      <c r="N108" s="34"/>
      <c r="O108" s="34"/>
      <c r="P108" s="34"/>
      <c r="Q108" s="34"/>
      <c r="R108" s="34"/>
    </row>
    <row r="109" spans="1:18" ht="12">
      <c r="A109" s="31">
        <v>2073</v>
      </c>
      <c r="B109" s="32">
        <v>5697842</v>
      </c>
      <c r="C109" s="32">
        <v>6137013</v>
      </c>
      <c r="D109" s="32">
        <v>3044606</v>
      </c>
      <c r="E109" s="32">
        <v>14879460</v>
      </c>
      <c r="F109" s="32">
        <v>240367857</v>
      </c>
      <c r="G109" s="33">
        <v>0.0237</v>
      </c>
      <c r="H109" s="33">
        <v>0.0255</v>
      </c>
      <c r="I109" s="33">
        <v>0.0127</v>
      </c>
      <c r="J109" s="33">
        <v>0.0382</v>
      </c>
      <c r="K109" s="33">
        <v>0.0619</v>
      </c>
      <c r="N109" s="34"/>
      <c r="O109" s="34"/>
      <c r="P109" s="34"/>
      <c r="Q109" s="34"/>
      <c r="R109" s="34"/>
    </row>
    <row r="110" spans="1:18" ht="12">
      <c r="A110" s="31">
        <v>2074</v>
      </c>
      <c r="B110" s="32">
        <v>5963713</v>
      </c>
      <c r="C110" s="32">
        <v>6424303</v>
      </c>
      <c r="D110" s="32">
        <v>3204765</v>
      </c>
      <c r="E110" s="32">
        <v>15592781</v>
      </c>
      <c r="F110" s="32">
        <v>251038006</v>
      </c>
      <c r="G110" s="33">
        <v>0.0238</v>
      </c>
      <c r="H110" s="33">
        <v>0.0256</v>
      </c>
      <c r="I110" s="33">
        <v>0.0128</v>
      </c>
      <c r="J110" s="33">
        <v>0.0384</v>
      </c>
      <c r="K110" s="33">
        <v>0.0621</v>
      </c>
      <c r="N110" s="34"/>
      <c r="O110" s="34"/>
      <c r="P110" s="34"/>
      <c r="Q110" s="34"/>
      <c r="R110" s="34"/>
    </row>
    <row r="111" spans="1:18" ht="12">
      <c r="A111" s="31">
        <v>2075</v>
      </c>
      <c r="B111" s="32">
        <v>6239170</v>
      </c>
      <c r="C111" s="32">
        <v>6719647</v>
      </c>
      <c r="D111" s="32">
        <v>3369705</v>
      </c>
      <c r="E111" s="32">
        <v>16328523</v>
      </c>
      <c r="F111" s="32">
        <v>262180878</v>
      </c>
      <c r="G111" s="33">
        <v>0.0238</v>
      </c>
      <c r="H111" s="33">
        <v>0.0256</v>
      </c>
      <c r="I111" s="33">
        <v>0.0129</v>
      </c>
      <c r="J111" s="33">
        <v>0.0385</v>
      </c>
      <c r="K111" s="33">
        <v>0.0623</v>
      </c>
      <c r="N111" s="34"/>
      <c r="O111" s="34"/>
      <c r="P111" s="34"/>
      <c r="Q111" s="34"/>
      <c r="R111" s="34"/>
    </row>
    <row r="112" spans="1:18" ht="12">
      <c r="A112" s="31">
        <v>2076</v>
      </c>
      <c r="B112" s="32">
        <v>6520990</v>
      </c>
      <c r="C112" s="32">
        <v>7020419</v>
      </c>
      <c r="D112" s="32">
        <v>3537988</v>
      </c>
      <c r="E112" s="32">
        <v>17079397</v>
      </c>
      <c r="F112" s="32">
        <v>273817263</v>
      </c>
      <c r="G112" s="33">
        <v>0.0238</v>
      </c>
      <c r="H112" s="33">
        <v>0.0256</v>
      </c>
      <c r="I112" s="33">
        <v>0.0129</v>
      </c>
      <c r="J112" s="33">
        <v>0.0386</v>
      </c>
      <c r="K112" s="33">
        <v>0.0624</v>
      </c>
      <c r="N112" s="34"/>
      <c r="O112" s="34"/>
      <c r="P112" s="34"/>
      <c r="Q112" s="34"/>
      <c r="R112" s="34"/>
    </row>
    <row r="113" spans="1:18" ht="12">
      <c r="A113" s="31">
        <v>2077</v>
      </c>
      <c r="B113" s="32">
        <v>6811091</v>
      </c>
      <c r="C113" s="32">
        <v>7329945</v>
      </c>
      <c r="D113" s="32">
        <v>3712556</v>
      </c>
      <c r="E113" s="32">
        <v>17853592</v>
      </c>
      <c r="F113" s="32">
        <v>285964319</v>
      </c>
      <c r="G113" s="33">
        <v>0.0238</v>
      </c>
      <c r="H113" s="33">
        <v>0.0256</v>
      </c>
      <c r="I113" s="33">
        <v>0.013</v>
      </c>
      <c r="J113" s="33">
        <v>0.0386</v>
      </c>
      <c r="K113" s="33">
        <v>0.0624</v>
      </c>
      <c r="N113" s="34"/>
      <c r="O113" s="34"/>
      <c r="P113" s="34"/>
      <c r="Q113" s="34"/>
      <c r="R113" s="34"/>
    </row>
    <row r="114" spans="1:18" ht="12">
      <c r="A114" s="31">
        <v>2078</v>
      </c>
      <c r="B114" s="32">
        <v>7111340</v>
      </c>
      <c r="C114" s="32">
        <v>7653595</v>
      </c>
      <c r="D114" s="32">
        <v>3896017</v>
      </c>
      <c r="E114" s="32">
        <v>18660951</v>
      </c>
      <c r="F114" s="32">
        <v>298639694</v>
      </c>
      <c r="G114" s="33">
        <v>0.0238</v>
      </c>
      <c r="H114" s="33">
        <v>0.0256</v>
      </c>
      <c r="I114" s="33">
        <v>0.013</v>
      </c>
      <c r="J114" s="33">
        <v>0.0387</v>
      </c>
      <c r="K114" s="33">
        <v>0.0625</v>
      </c>
      <c r="N114" s="34"/>
      <c r="O114" s="34"/>
      <c r="P114" s="34"/>
      <c r="Q114" s="34"/>
      <c r="R114" s="34"/>
    </row>
    <row r="115" spans="1:18" ht="12">
      <c r="A115" s="31">
        <v>2079</v>
      </c>
      <c r="B115" s="32">
        <v>7422274</v>
      </c>
      <c r="C115" s="32">
        <v>7991219</v>
      </c>
      <c r="D115" s="32">
        <v>4089058</v>
      </c>
      <c r="E115" s="32">
        <v>19502552</v>
      </c>
      <c r="F115" s="32">
        <v>311860342</v>
      </c>
      <c r="G115" s="33">
        <v>0.0238</v>
      </c>
      <c r="H115" s="33">
        <v>0.0256</v>
      </c>
      <c r="I115" s="33">
        <v>0.0131</v>
      </c>
      <c r="J115" s="33">
        <v>0.0387</v>
      </c>
      <c r="K115" s="33">
        <v>0.0625</v>
      </c>
      <c r="N115" s="34"/>
      <c r="O115" s="34"/>
      <c r="P115" s="34"/>
      <c r="Q115" s="34"/>
      <c r="R115" s="34"/>
    </row>
    <row r="116" spans="1:18" s="95" customFormat="1" ht="12">
      <c r="A116" s="97">
        <v>2080</v>
      </c>
      <c r="B116" s="98">
        <v>7743154</v>
      </c>
      <c r="C116" s="98">
        <v>8342889</v>
      </c>
      <c r="D116" s="98">
        <v>4292110</v>
      </c>
      <c r="E116" s="98">
        <v>20378154</v>
      </c>
      <c r="F116" s="98">
        <v>325644097</v>
      </c>
      <c r="G116" s="99">
        <v>0.0238</v>
      </c>
      <c r="H116" s="99">
        <v>0.0256</v>
      </c>
      <c r="I116" s="99">
        <v>0.0132</v>
      </c>
      <c r="J116" s="99">
        <v>0.0388</v>
      </c>
      <c r="K116" s="99">
        <v>0.0626</v>
      </c>
      <c r="N116" s="96"/>
      <c r="O116" s="96"/>
      <c r="P116" s="96"/>
      <c r="Q116" s="96"/>
      <c r="R116" s="96"/>
    </row>
    <row r="117" spans="1:18" ht="12">
      <c r="A117" s="31">
        <v>2081</v>
      </c>
      <c r="B117" s="32">
        <v>8074456</v>
      </c>
      <c r="C117" s="32">
        <v>8709808</v>
      </c>
      <c r="D117" s="32">
        <v>4506179</v>
      </c>
      <c r="E117" s="32">
        <v>21290443</v>
      </c>
      <c r="F117" s="32">
        <v>340008418</v>
      </c>
      <c r="G117" s="33">
        <v>0.0237</v>
      </c>
      <c r="H117" s="33">
        <v>0.0256</v>
      </c>
      <c r="I117" s="33">
        <v>0.0133</v>
      </c>
      <c r="J117" s="33">
        <v>0.0389</v>
      </c>
      <c r="K117" s="33">
        <v>0.0626</v>
      </c>
      <c r="N117" s="34"/>
      <c r="O117" s="34"/>
      <c r="P117" s="34"/>
      <c r="Q117" s="34"/>
      <c r="R117" s="34"/>
    </row>
    <row r="118" spans="1:18" ht="12">
      <c r="A118" s="31">
        <v>2082</v>
      </c>
      <c r="B118" s="32">
        <v>8418692</v>
      </c>
      <c r="C118" s="32">
        <v>9095199</v>
      </c>
      <c r="D118" s="32">
        <v>4732121</v>
      </c>
      <c r="E118" s="32">
        <v>22246012</v>
      </c>
      <c r="F118" s="32">
        <v>354979896</v>
      </c>
      <c r="G118" s="33">
        <v>0.0237</v>
      </c>
      <c r="H118" s="33">
        <v>0.0256</v>
      </c>
      <c r="I118" s="33">
        <v>0.0133</v>
      </c>
      <c r="J118" s="33">
        <v>0.039</v>
      </c>
      <c r="K118" s="33">
        <v>0.0627</v>
      </c>
      <c r="N118" s="34"/>
      <c r="O118" s="34"/>
      <c r="P118" s="34"/>
      <c r="Q118" s="34"/>
      <c r="R118" s="34"/>
    </row>
    <row r="119" spans="1:18" ht="12">
      <c r="A119" s="31">
        <v>2083</v>
      </c>
      <c r="B119" s="32">
        <v>8777663</v>
      </c>
      <c r="C119" s="32">
        <v>9501295</v>
      </c>
      <c r="D119" s="32">
        <v>4970481</v>
      </c>
      <c r="E119" s="32">
        <v>23249438</v>
      </c>
      <c r="F119" s="32">
        <v>370580630</v>
      </c>
      <c r="G119" s="33">
        <v>0.0237</v>
      </c>
      <c r="H119" s="33">
        <v>0.0256</v>
      </c>
      <c r="I119" s="33">
        <v>0.0134</v>
      </c>
      <c r="J119" s="33">
        <v>0.0391</v>
      </c>
      <c r="K119" s="33">
        <v>0.0627</v>
      </c>
      <c r="N119" s="34"/>
      <c r="O119" s="34"/>
      <c r="P119" s="34"/>
      <c r="Q119" s="34"/>
      <c r="R119" s="34"/>
    </row>
    <row r="120" spans="1:18" ht="12">
      <c r="A120" s="31">
        <v>2084</v>
      </c>
      <c r="B120" s="32">
        <v>9150997</v>
      </c>
      <c r="C120" s="32">
        <v>9928029</v>
      </c>
      <c r="D120" s="32">
        <v>5221413</v>
      </c>
      <c r="E120" s="32">
        <v>24300439</v>
      </c>
      <c r="F120" s="32">
        <v>386832222</v>
      </c>
      <c r="G120" s="33">
        <v>0.0237</v>
      </c>
      <c r="H120" s="33">
        <v>0.0257</v>
      </c>
      <c r="I120" s="33">
        <v>0.0135</v>
      </c>
      <c r="J120" s="33">
        <v>0.0392</v>
      </c>
      <c r="K120" s="33">
        <v>0.0628</v>
      </c>
      <c r="N120" s="34"/>
      <c r="O120" s="34"/>
      <c r="P120" s="34"/>
      <c r="Q120" s="34"/>
      <c r="R120" s="34"/>
    </row>
    <row r="121" spans="1:18" ht="12">
      <c r="A121" s="31">
        <v>2085</v>
      </c>
      <c r="B121" s="32">
        <v>9538801</v>
      </c>
      <c r="C121" s="32">
        <v>10375821</v>
      </c>
      <c r="D121" s="32">
        <v>5485703</v>
      </c>
      <c r="E121" s="32">
        <v>25400325</v>
      </c>
      <c r="F121" s="32">
        <v>403770059</v>
      </c>
      <c r="G121" s="33">
        <v>0.0236</v>
      </c>
      <c r="H121" s="33">
        <v>0.0257</v>
      </c>
      <c r="I121" s="33">
        <v>0.0136</v>
      </c>
      <c r="J121" s="33">
        <v>0.0393</v>
      </c>
      <c r="K121" s="33">
        <v>0.0629</v>
      </c>
      <c r="N121" s="34"/>
      <c r="O121" s="34"/>
      <c r="P121" s="34"/>
      <c r="Q121" s="34"/>
      <c r="R121" s="34"/>
    </row>
    <row r="122" spans="1:18" ht="12">
      <c r="A122" s="38">
        <v>2086</v>
      </c>
      <c r="B122" s="39">
        <v>9940136</v>
      </c>
      <c r="C122" s="39">
        <v>10844884</v>
      </c>
      <c r="D122" s="39">
        <v>5763375</v>
      </c>
      <c r="E122" s="39">
        <v>26548396</v>
      </c>
      <c r="F122" s="39">
        <v>421428324</v>
      </c>
      <c r="G122" s="40">
        <v>0.0236</v>
      </c>
      <c r="H122" s="40">
        <v>0.0257</v>
      </c>
      <c r="I122" s="40">
        <v>0.0137</v>
      </c>
      <c r="J122" s="40">
        <v>0.0394</v>
      </c>
      <c r="K122" s="40">
        <v>0.063</v>
      </c>
      <c r="N122" s="34"/>
      <c r="O122" s="34"/>
      <c r="P122" s="34"/>
      <c r="Q122" s="34"/>
      <c r="R122" s="34"/>
    </row>
    <row r="123" spans="1:18" ht="12">
      <c r="A123" s="31">
        <v>2087</v>
      </c>
      <c r="B123" s="32">
        <v>10357809</v>
      </c>
      <c r="C123" s="32">
        <v>11336254</v>
      </c>
      <c r="D123" s="32">
        <v>6054635</v>
      </c>
      <c r="E123" s="32">
        <v>27748698</v>
      </c>
      <c r="F123" s="32">
        <v>439832614</v>
      </c>
      <c r="G123" s="33">
        <v>0.0235</v>
      </c>
      <c r="H123" s="33">
        <v>0.0258</v>
      </c>
      <c r="I123" s="33">
        <v>0.0138</v>
      </c>
      <c r="J123" s="33">
        <v>0.0395</v>
      </c>
      <c r="K123" s="33">
        <v>0.0631</v>
      </c>
      <c r="N123" s="34"/>
      <c r="O123" s="34"/>
      <c r="P123" s="34"/>
      <c r="Q123" s="34"/>
      <c r="R123" s="34"/>
    </row>
    <row r="124" spans="1:18" ht="12">
      <c r="A124" s="31">
        <v>2088</v>
      </c>
      <c r="B124" s="32">
        <v>10792165</v>
      </c>
      <c r="C124" s="32">
        <v>11849343</v>
      </c>
      <c r="D124" s="32">
        <v>6358522</v>
      </c>
      <c r="E124" s="32">
        <v>29000030</v>
      </c>
      <c r="F124" s="32">
        <v>459020186</v>
      </c>
      <c r="G124" s="33">
        <v>0.0235</v>
      </c>
      <c r="H124" s="33">
        <v>0.0258</v>
      </c>
      <c r="I124" s="33">
        <v>0.0139</v>
      </c>
      <c r="J124" s="33">
        <v>0.0397</v>
      </c>
      <c r="K124" s="33">
        <v>0.0632</v>
      </c>
      <c r="N124" s="34"/>
      <c r="O124" s="34"/>
      <c r="P124" s="34"/>
      <c r="Q124" s="34"/>
      <c r="R124" s="34"/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I116" sqref="I116"/>
    </sheetView>
  </sheetViews>
  <sheetFormatPr defaultColWidth="8.8515625" defaultRowHeight="15"/>
  <cols>
    <col min="1" max="1" width="8.8515625" style="29" customWidth="1"/>
    <col min="2" max="11" width="12.421875" style="29" customWidth="1"/>
    <col min="12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11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/>
      <c r="J3" s="33">
        <v>0.0017</v>
      </c>
      <c r="K3" s="33">
        <v>0.0057</v>
      </c>
    </row>
    <row r="4" spans="1:11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/>
      <c r="J4" s="33">
        <v>0.002</v>
      </c>
      <c r="K4" s="33">
        <v>0.0066</v>
      </c>
    </row>
    <row r="5" spans="1:11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/>
      <c r="J5" s="33">
        <v>0.0021</v>
      </c>
      <c r="K5" s="33">
        <v>0.007</v>
      </c>
    </row>
    <row r="6" spans="1:11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/>
      <c r="J6" s="33">
        <v>0.0022</v>
      </c>
      <c r="K6" s="33">
        <v>0.0074</v>
      </c>
    </row>
    <row r="7" spans="1:11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/>
      <c r="J7" s="33">
        <v>0.0022</v>
      </c>
      <c r="K7" s="33">
        <v>0.0076</v>
      </c>
    </row>
    <row r="8" spans="1:11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/>
      <c r="J8" s="33">
        <v>0.0022</v>
      </c>
      <c r="K8" s="33">
        <v>0.0076</v>
      </c>
    </row>
    <row r="9" spans="1:11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/>
      <c r="J9" s="33">
        <v>0.0023</v>
      </c>
      <c r="K9" s="33">
        <v>0.0077</v>
      </c>
    </row>
    <row r="10" spans="1:11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/>
      <c r="J10" s="33">
        <v>0.0026</v>
      </c>
      <c r="K10" s="33">
        <v>0.009</v>
      </c>
    </row>
    <row r="11" spans="1:11" ht="12">
      <c r="A11" s="31">
        <v>1975</v>
      </c>
      <c r="B11" s="32">
        <v>11960</v>
      </c>
      <c r="C11" s="32">
        <v>4870</v>
      </c>
      <c r="D11" s="32">
        <v>0</v>
      </c>
      <c r="E11" s="32">
        <v>16830</v>
      </c>
      <c r="F11" s="32">
        <v>1637675</v>
      </c>
      <c r="G11" s="33">
        <v>0.0073</v>
      </c>
      <c r="H11" s="33">
        <v>0.003</v>
      </c>
      <c r="I11" s="33"/>
      <c r="J11" s="33">
        <v>0.003</v>
      </c>
      <c r="K11" s="33">
        <v>0.0103</v>
      </c>
    </row>
    <row r="12" spans="1:11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/>
      <c r="J12" s="33">
        <v>0.0032</v>
      </c>
      <c r="K12" s="33">
        <v>0.0107</v>
      </c>
    </row>
    <row r="13" spans="1:11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/>
      <c r="J13" s="33">
        <v>0.0034</v>
      </c>
      <c r="K13" s="33">
        <v>0.0112</v>
      </c>
    </row>
    <row r="14" spans="1:11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/>
      <c r="J14" s="33">
        <v>0.0035</v>
      </c>
      <c r="K14" s="33">
        <v>0.0114</v>
      </c>
    </row>
    <row r="15" spans="1:11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/>
      <c r="J15" s="33">
        <v>0.0038</v>
      </c>
      <c r="K15" s="33">
        <v>0.0119</v>
      </c>
    </row>
    <row r="16" spans="1:11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/>
      <c r="J16" s="33">
        <v>0.0041</v>
      </c>
      <c r="K16" s="33">
        <v>0.0132</v>
      </c>
    </row>
    <row r="17" spans="1:11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/>
      <c r="J17" s="33">
        <v>0.0044</v>
      </c>
      <c r="K17" s="33">
        <v>0.0141</v>
      </c>
    </row>
    <row r="18" spans="1:11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/>
      <c r="J18" s="33">
        <v>0.005</v>
      </c>
      <c r="K18" s="33">
        <v>0.0159</v>
      </c>
    </row>
    <row r="19" spans="1:11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/>
      <c r="J19" s="33">
        <v>0.0054</v>
      </c>
      <c r="K19" s="33">
        <v>0.0166</v>
      </c>
    </row>
    <row r="20" spans="1:11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/>
      <c r="J20" s="33">
        <v>0.0054</v>
      </c>
      <c r="K20" s="33">
        <v>0.0167</v>
      </c>
    </row>
    <row r="21" spans="1:11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/>
      <c r="J21" s="33">
        <v>0.0056</v>
      </c>
      <c r="K21" s="33">
        <v>0.0168</v>
      </c>
    </row>
    <row r="22" spans="1:11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/>
      <c r="J22" s="33">
        <v>0.0062</v>
      </c>
      <c r="K22" s="33">
        <v>0.0171</v>
      </c>
    </row>
    <row r="23" spans="1:11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/>
      <c r="J23" s="33">
        <v>0.0067</v>
      </c>
      <c r="K23" s="33">
        <v>0.0175</v>
      </c>
    </row>
    <row r="24" spans="1:11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/>
      <c r="J24" s="33">
        <v>0.007</v>
      </c>
      <c r="K24" s="33">
        <v>0.0173</v>
      </c>
    </row>
    <row r="25" spans="1:11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/>
      <c r="J25" s="33">
        <v>0.0072</v>
      </c>
      <c r="K25" s="33">
        <v>0.0184</v>
      </c>
    </row>
    <row r="26" spans="1:11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/>
      <c r="J26" s="33">
        <v>0.0076</v>
      </c>
      <c r="K26" s="33">
        <v>0.019</v>
      </c>
    </row>
    <row r="27" spans="1:11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/>
      <c r="J27" s="33">
        <v>0.008</v>
      </c>
      <c r="K27" s="33">
        <v>0.0201</v>
      </c>
    </row>
    <row r="28" spans="1:11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/>
      <c r="J28" s="33">
        <v>0.0082</v>
      </c>
      <c r="K28" s="33">
        <v>0.0214</v>
      </c>
    </row>
    <row r="29" spans="1:11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/>
      <c r="J29" s="33">
        <v>0.0083</v>
      </c>
      <c r="K29" s="33">
        <v>0.0222</v>
      </c>
    </row>
    <row r="30" spans="1:11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/>
      <c r="J30" s="33">
        <v>0.0086</v>
      </c>
      <c r="K30" s="33">
        <v>0.0234</v>
      </c>
    </row>
    <row r="31" spans="1:11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/>
      <c r="J31" s="33">
        <v>0.009</v>
      </c>
      <c r="K31" s="33">
        <v>0.0247</v>
      </c>
    </row>
    <row r="32" spans="1:11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/>
      <c r="J32" s="33">
        <v>0.009</v>
      </c>
      <c r="K32" s="33">
        <v>0.0252</v>
      </c>
    </row>
    <row r="33" spans="1:11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/>
      <c r="J33" s="33">
        <v>0.0089</v>
      </c>
      <c r="K33" s="33">
        <v>0.0251</v>
      </c>
    </row>
    <row r="34" spans="1:11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/>
      <c r="J34" s="33">
        <v>0.0089</v>
      </c>
      <c r="K34" s="33">
        <v>0.0237</v>
      </c>
    </row>
    <row r="35" spans="1:11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/>
      <c r="J35" s="33">
        <v>0.0089</v>
      </c>
      <c r="K35" s="33">
        <v>0.0227</v>
      </c>
    </row>
    <row r="36" spans="1:11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/>
      <c r="J36" s="33">
        <v>0.0094</v>
      </c>
      <c r="K36" s="33">
        <v>0.0225</v>
      </c>
    </row>
    <row r="37" spans="1:11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/>
      <c r="J37" s="33">
        <v>0.0101</v>
      </c>
      <c r="K37" s="33">
        <v>0.024</v>
      </c>
    </row>
    <row r="38" spans="1:11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/>
      <c r="J38" s="33">
        <v>0.0106</v>
      </c>
      <c r="K38" s="33">
        <v>0.0249</v>
      </c>
    </row>
    <row r="39" spans="1:11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/>
      <c r="J39" s="33">
        <v>0.0112</v>
      </c>
      <c r="K39" s="33">
        <v>0.0253</v>
      </c>
    </row>
    <row r="40" spans="1:11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/>
      <c r="J40" s="33">
        <v>0.0118</v>
      </c>
      <c r="K40" s="33">
        <v>0.0261</v>
      </c>
    </row>
    <row r="41" spans="1:11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</row>
    <row r="42" spans="1:11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</row>
    <row r="43" spans="1:11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</row>
    <row r="44" spans="1:11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</row>
    <row r="45" spans="1:11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</row>
    <row r="46" spans="1:11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</row>
    <row r="47" spans="1:11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</row>
    <row r="48" spans="1:11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</row>
    <row r="49" spans="1:11" s="82" customFormat="1" ht="12">
      <c r="A49" s="79">
        <v>2013</v>
      </c>
      <c r="B49" s="80">
        <v>262439</v>
      </c>
      <c r="C49" s="80">
        <v>247226</v>
      </c>
      <c r="D49" s="80">
        <v>74312</v>
      </c>
      <c r="E49" s="80">
        <v>583977</v>
      </c>
      <c r="F49" s="80">
        <v>16790310</v>
      </c>
      <c r="G49" s="81">
        <v>0.0156</v>
      </c>
      <c r="H49" s="81">
        <v>0.0147</v>
      </c>
      <c r="I49" s="81">
        <v>0.0044</v>
      </c>
      <c r="J49" s="81">
        <v>0.0192</v>
      </c>
      <c r="K49" s="81">
        <v>0.0348</v>
      </c>
    </row>
    <row r="50" spans="1:11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</row>
    <row r="51" spans="1:11" ht="12">
      <c r="A51" s="31">
        <v>2015</v>
      </c>
      <c r="B51" s="32">
        <v>265875</v>
      </c>
      <c r="C51" s="32">
        <v>269719</v>
      </c>
      <c r="D51" s="32">
        <v>84996</v>
      </c>
      <c r="E51" s="32">
        <v>620590</v>
      </c>
      <c r="F51" s="32">
        <v>18426294</v>
      </c>
      <c r="G51" s="33">
        <v>0.0144</v>
      </c>
      <c r="H51" s="33">
        <v>0.0146</v>
      </c>
      <c r="I51" s="33">
        <v>0.0046</v>
      </c>
      <c r="J51" s="33">
        <v>0.0193</v>
      </c>
      <c r="K51" s="33">
        <v>0.0337</v>
      </c>
    </row>
    <row r="52" spans="1:11" ht="12">
      <c r="A52" s="31">
        <v>2016</v>
      </c>
      <c r="B52" s="32">
        <v>279456</v>
      </c>
      <c r="C52" s="32">
        <v>284369</v>
      </c>
      <c r="D52" s="32">
        <v>93276</v>
      </c>
      <c r="E52" s="32">
        <v>657102</v>
      </c>
      <c r="F52" s="32">
        <v>19377428</v>
      </c>
      <c r="G52" s="33">
        <v>0.0144</v>
      </c>
      <c r="H52" s="33">
        <v>0.0147</v>
      </c>
      <c r="I52" s="33">
        <v>0.0048</v>
      </c>
      <c r="J52" s="33">
        <v>0.0195</v>
      </c>
      <c r="K52" s="33">
        <v>0.0339</v>
      </c>
    </row>
    <row r="53" spans="1:11" ht="12">
      <c r="A53" s="31">
        <v>2017</v>
      </c>
      <c r="B53" s="32">
        <v>295722</v>
      </c>
      <c r="C53" s="32">
        <v>304212</v>
      </c>
      <c r="D53" s="32">
        <v>102709</v>
      </c>
      <c r="E53" s="32">
        <v>702643</v>
      </c>
      <c r="F53" s="32">
        <v>20399953</v>
      </c>
      <c r="G53" s="33">
        <v>0.0145</v>
      </c>
      <c r="H53" s="33">
        <v>0.0149</v>
      </c>
      <c r="I53" s="33">
        <v>0.005</v>
      </c>
      <c r="J53" s="33">
        <v>0.0199</v>
      </c>
      <c r="K53" s="33">
        <v>0.0344</v>
      </c>
    </row>
    <row r="54" spans="1:11" ht="12">
      <c r="A54" s="31">
        <v>2018</v>
      </c>
      <c r="B54" s="32">
        <v>318329</v>
      </c>
      <c r="C54" s="32">
        <v>327869</v>
      </c>
      <c r="D54" s="32">
        <v>112032</v>
      </c>
      <c r="E54" s="32">
        <v>758230</v>
      </c>
      <c r="F54" s="32">
        <v>21474725</v>
      </c>
      <c r="G54" s="33">
        <v>0.0148</v>
      </c>
      <c r="H54" s="33">
        <v>0.0153</v>
      </c>
      <c r="I54" s="33">
        <v>0.0052</v>
      </c>
      <c r="J54" s="33">
        <v>0.0205</v>
      </c>
      <c r="K54" s="33">
        <v>0.0353</v>
      </c>
    </row>
    <row r="55" spans="1:11" ht="12">
      <c r="A55" s="31">
        <v>2019</v>
      </c>
      <c r="B55" s="32">
        <v>338431</v>
      </c>
      <c r="C55" s="32">
        <v>353960</v>
      </c>
      <c r="D55" s="32">
        <v>122509</v>
      </c>
      <c r="E55" s="32">
        <v>814900</v>
      </c>
      <c r="F55" s="32">
        <v>22577826</v>
      </c>
      <c r="G55" s="33">
        <v>0.015</v>
      </c>
      <c r="H55" s="33">
        <v>0.0157</v>
      </c>
      <c r="I55" s="33">
        <v>0.0054</v>
      </c>
      <c r="J55" s="33">
        <v>0.0211</v>
      </c>
      <c r="K55" s="33">
        <v>0.0361</v>
      </c>
    </row>
    <row r="56" spans="1:11" s="82" customFormat="1" ht="12">
      <c r="A56" s="83">
        <v>2020</v>
      </c>
      <c r="B56" s="84">
        <v>362196</v>
      </c>
      <c r="C56" s="84">
        <v>384389</v>
      </c>
      <c r="D56" s="84">
        <v>134100</v>
      </c>
      <c r="E56" s="84">
        <v>880686</v>
      </c>
      <c r="F56" s="84">
        <v>23693511</v>
      </c>
      <c r="G56" s="85">
        <v>0.0153</v>
      </c>
      <c r="H56" s="85">
        <v>0.0162</v>
      </c>
      <c r="I56" s="85">
        <v>0.0057</v>
      </c>
      <c r="J56" s="85">
        <v>0.0219</v>
      </c>
      <c r="K56" s="85">
        <v>0.0372</v>
      </c>
    </row>
    <row r="57" spans="1:11" ht="12">
      <c r="A57" s="31">
        <v>2021</v>
      </c>
      <c r="B57" s="32">
        <v>387536</v>
      </c>
      <c r="C57" s="32">
        <v>416313</v>
      </c>
      <c r="D57" s="32">
        <v>145780</v>
      </c>
      <c r="E57" s="32">
        <v>949629</v>
      </c>
      <c r="F57" s="32">
        <v>24815467</v>
      </c>
      <c r="G57" s="33">
        <v>0.0156</v>
      </c>
      <c r="H57" s="33">
        <v>0.0168</v>
      </c>
      <c r="I57" s="33">
        <v>0.0059</v>
      </c>
      <c r="J57" s="33">
        <v>0.0227</v>
      </c>
      <c r="K57" s="33">
        <v>0.0383</v>
      </c>
    </row>
    <row r="58" spans="1:11" ht="12">
      <c r="A58" s="31">
        <v>2022</v>
      </c>
      <c r="B58" s="32">
        <v>414651</v>
      </c>
      <c r="C58" s="32">
        <v>450872</v>
      </c>
      <c r="D58" s="32">
        <v>158545</v>
      </c>
      <c r="E58" s="32">
        <v>1024068</v>
      </c>
      <c r="F58" s="32">
        <v>25935474</v>
      </c>
      <c r="G58" s="33">
        <v>0.016</v>
      </c>
      <c r="H58" s="33">
        <v>0.0174</v>
      </c>
      <c r="I58" s="33">
        <v>0.0061</v>
      </c>
      <c r="J58" s="33">
        <v>0.0235</v>
      </c>
      <c r="K58" s="33">
        <v>0.0395</v>
      </c>
    </row>
    <row r="59" spans="1:11" ht="12">
      <c r="A59" s="31">
        <v>2023</v>
      </c>
      <c r="B59" s="32">
        <v>442373</v>
      </c>
      <c r="C59" s="32">
        <v>488061</v>
      </c>
      <c r="D59" s="32">
        <v>172144</v>
      </c>
      <c r="E59" s="32">
        <v>1102578</v>
      </c>
      <c r="F59" s="32">
        <v>27090829</v>
      </c>
      <c r="G59" s="33">
        <v>0.0163</v>
      </c>
      <c r="H59" s="33">
        <v>0.018</v>
      </c>
      <c r="I59" s="33">
        <v>0.0064</v>
      </c>
      <c r="J59" s="33">
        <v>0.0244</v>
      </c>
      <c r="K59" s="33">
        <v>0.0407</v>
      </c>
    </row>
    <row r="60" spans="1:11" ht="12">
      <c r="A60" s="31">
        <v>2024</v>
      </c>
      <c r="B60" s="32">
        <v>472653</v>
      </c>
      <c r="C60" s="32">
        <v>526808</v>
      </c>
      <c r="D60" s="32">
        <v>186521</v>
      </c>
      <c r="E60" s="32">
        <v>1185982</v>
      </c>
      <c r="F60" s="32">
        <v>28304081</v>
      </c>
      <c r="G60" s="33">
        <v>0.0167</v>
      </c>
      <c r="H60" s="33">
        <v>0.0186</v>
      </c>
      <c r="I60" s="33">
        <v>0.0066</v>
      </c>
      <c r="J60" s="33">
        <v>0.0252</v>
      </c>
      <c r="K60" s="33">
        <v>0.0419</v>
      </c>
    </row>
    <row r="61" spans="1:11" ht="12">
      <c r="A61" s="31">
        <v>2025</v>
      </c>
      <c r="B61" s="32">
        <v>516048</v>
      </c>
      <c r="C61" s="32">
        <v>582112</v>
      </c>
      <c r="D61" s="32">
        <v>203461</v>
      </c>
      <c r="E61" s="32">
        <v>1301621</v>
      </c>
      <c r="F61" s="32">
        <v>29574812</v>
      </c>
      <c r="G61" s="33">
        <v>0.0174</v>
      </c>
      <c r="H61" s="33">
        <v>0.0197</v>
      </c>
      <c r="I61" s="33">
        <v>0.0069</v>
      </c>
      <c r="J61" s="33">
        <v>0.0266</v>
      </c>
      <c r="K61" s="33">
        <v>0.044</v>
      </c>
    </row>
    <row r="62" spans="1:11" ht="12">
      <c r="A62" s="31">
        <v>2026</v>
      </c>
      <c r="B62" s="32">
        <v>547143</v>
      </c>
      <c r="C62" s="32">
        <v>624073</v>
      </c>
      <c r="D62" s="32">
        <v>218887</v>
      </c>
      <c r="E62" s="32">
        <v>1390102</v>
      </c>
      <c r="F62" s="32">
        <v>30899789</v>
      </c>
      <c r="G62" s="33">
        <v>0.0177</v>
      </c>
      <c r="H62" s="33">
        <v>0.0202</v>
      </c>
      <c r="I62" s="33">
        <v>0.0071</v>
      </c>
      <c r="J62" s="33">
        <v>0.0273</v>
      </c>
      <c r="K62" s="33">
        <v>0.045</v>
      </c>
    </row>
    <row r="63" spans="1:11" ht="12">
      <c r="A63" s="31">
        <v>2027</v>
      </c>
      <c r="B63" s="32">
        <v>583477</v>
      </c>
      <c r="C63" s="32">
        <v>671301</v>
      </c>
      <c r="D63" s="32">
        <v>236152</v>
      </c>
      <c r="E63" s="32">
        <v>1490930</v>
      </c>
      <c r="F63" s="32">
        <v>32275001</v>
      </c>
      <c r="G63" s="33">
        <v>0.0181</v>
      </c>
      <c r="H63" s="33">
        <v>0.0208</v>
      </c>
      <c r="I63" s="33">
        <v>0.0073</v>
      </c>
      <c r="J63" s="33">
        <v>0.0281</v>
      </c>
      <c r="K63" s="33">
        <v>0.0462</v>
      </c>
    </row>
    <row r="64" spans="1:11" ht="12">
      <c r="A64" s="31">
        <v>2028</v>
      </c>
      <c r="B64" s="32">
        <v>619277</v>
      </c>
      <c r="C64" s="32">
        <v>717502</v>
      </c>
      <c r="D64" s="32">
        <v>253120</v>
      </c>
      <c r="E64" s="32">
        <v>1589899</v>
      </c>
      <c r="F64" s="32">
        <v>33704246</v>
      </c>
      <c r="G64" s="33">
        <v>0.0184</v>
      </c>
      <c r="H64" s="33">
        <v>0.0213</v>
      </c>
      <c r="I64" s="33">
        <v>0.0075</v>
      </c>
      <c r="J64" s="33">
        <v>0.0288</v>
      </c>
      <c r="K64" s="33">
        <v>0.0472</v>
      </c>
    </row>
    <row r="65" spans="1:11" ht="12">
      <c r="A65" s="31">
        <v>2029</v>
      </c>
      <c r="B65" s="32">
        <v>659642</v>
      </c>
      <c r="C65" s="32">
        <v>768891</v>
      </c>
      <c r="D65" s="32">
        <v>271955</v>
      </c>
      <c r="E65" s="32">
        <v>1700488</v>
      </c>
      <c r="F65" s="32">
        <v>35195572</v>
      </c>
      <c r="G65" s="33">
        <v>0.0187</v>
      </c>
      <c r="H65" s="33">
        <v>0.0218</v>
      </c>
      <c r="I65" s="33">
        <v>0.0077</v>
      </c>
      <c r="J65" s="33">
        <v>0.0296</v>
      </c>
      <c r="K65" s="33">
        <v>0.0483</v>
      </c>
    </row>
    <row r="66" spans="1:11" s="82" customFormat="1" ht="12">
      <c r="A66" s="83">
        <v>2030</v>
      </c>
      <c r="B66" s="84">
        <v>701410</v>
      </c>
      <c r="C66" s="84">
        <v>822011</v>
      </c>
      <c r="D66" s="84">
        <v>291378</v>
      </c>
      <c r="E66" s="84">
        <v>1814799</v>
      </c>
      <c r="F66" s="84">
        <v>36749564</v>
      </c>
      <c r="G66" s="85">
        <v>0.0191</v>
      </c>
      <c r="H66" s="85">
        <v>0.0224</v>
      </c>
      <c r="I66" s="85">
        <v>0.0079</v>
      </c>
      <c r="J66" s="85">
        <v>0.0303</v>
      </c>
      <c r="K66" s="85">
        <v>0.0494</v>
      </c>
    </row>
    <row r="67" spans="1:11" ht="12">
      <c r="A67" s="31">
        <v>2031</v>
      </c>
      <c r="B67" s="32">
        <v>743830</v>
      </c>
      <c r="C67" s="32">
        <v>874773</v>
      </c>
      <c r="D67" s="32">
        <v>310850</v>
      </c>
      <c r="E67" s="32">
        <v>1929453</v>
      </c>
      <c r="F67" s="32">
        <v>38368651</v>
      </c>
      <c r="G67" s="33">
        <v>0.0194</v>
      </c>
      <c r="H67" s="33">
        <v>0.0228</v>
      </c>
      <c r="I67" s="33">
        <v>0.0081</v>
      </c>
      <c r="J67" s="33">
        <v>0.0309</v>
      </c>
      <c r="K67" s="33">
        <v>0.0503</v>
      </c>
    </row>
    <row r="68" spans="1:11" ht="12">
      <c r="A68" s="31">
        <v>2032</v>
      </c>
      <c r="B68" s="32">
        <v>789826</v>
      </c>
      <c r="C68" s="32">
        <v>929932</v>
      </c>
      <c r="D68" s="32">
        <v>331305</v>
      </c>
      <c r="E68" s="32">
        <v>2051063</v>
      </c>
      <c r="F68" s="32">
        <v>40062520</v>
      </c>
      <c r="G68" s="33">
        <v>0.0197</v>
      </c>
      <c r="H68" s="33">
        <v>0.0232</v>
      </c>
      <c r="I68" s="33">
        <v>0.0083</v>
      </c>
      <c r="J68" s="33">
        <v>0.0315</v>
      </c>
      <c r="K68" s="33">
        <v>0.0512</v>
      </c>
    </row>
    <row r="69" spans="1:11" ht="12">
      <c r="A69" s="31">
        <v>2033</v>
      </c>
      <c r="B69" s="32">
        <v>836623</v>
      </c>
      <c r="C69" s="32">
        <v>985283</v>
      </c>
      <c r="D69" s="32">
        <v>352002</v>
      </c>
      <c r="E69" s="32">
        <v>2173908</v>
      </c>
      <c r="F69" s="32">
        <v>41842568</v>
      </c>
      <c r="G69" s="33">
        <v>0.02</v>
      </c>
      <c r="H69" s="33">
        <v>0.0235</v>
      </c>
      <c r="I69" s="33">
        <v>0.0084</v>
      </c>
      <c r="J69" s="33">
        <v>0.032</v>
      </c>
      <c r="K69" s="33">
        <v>0.052</v>
      </c>
    </row>
    <row r="70" spans="1:11" ht="12">
      <c r="A70" s="31">
        <v>2034</v>
      </c>
      <c r="B70" s="32">
        <v>887172</v>
      </c>
      <c r="C70" s="32">
        <v>1045068</v>
      </c>
      <c r="D70" s="32">
        <v>374508</v>
      </c>
      <c r="E70" s="32">
        <v>2306749</v>
      </c>
      <c r="F70" s="32">
        <v>43703187</v>
      </c>
      <c r="G70" s="33">
        <v>0.0203</v>
      </c>
      <c r="H70" s="33">
        <v>0.0239</v>
      </c>
      <c r="I70" s="33">
        <v>0.0086</v>
      </c>
      <c r="J70" s="33">
        <v>0.0325</v>
      </c>
      <c r="K70" s="33">
        <v>0.0528</v>
      </c>
    </row>
    <row r="71" spans="1:11" ht="12">
      <c r="A71" s="31">
        <v>2035</v>
      </c>
      <c r="B71" s="32">
        <v>938990</v>
      </c>
      <c r="C71" s="32">
        <v>1106610</v>
      </c>
      <c r="D71" s="32">
        <v>397869</v>
      </c>
      <c r="E71" s="32">
        <v>2443470</v>
      </c>
      <c r="F71" s="32">
        <v>45659081</v>
      </c>
      <c r="G71" s="33">
        <v>0.0206</v>
      </c>
      <c r="H71" s="33">
        <v>0.0242</v>
      </c>
      <c r="I71" s="33">
        <v>0.0087</v>
      </c>
      <c r="J71" s="33">
        <v>0.033</v>
      </c>
      <c r="K71" s="33">
        <v>0.0535</v>
      </c>
    </row>
    <row r="72" spans="1:11" ht="12">
      <c r="A72" s="31">
        <v>2036</v>
      </c>
      <c r="B72" s="32">
        <v>993819</v>
      </c>
      <c r="C72" s="32">
        <v>1171539</v>
      </c>
      <c r="D72" s="32">
        <v>422636</v>
      </c>
      <c r="E72" s="32">
        <v>2587994</v>
      </c>
      <c r="F72" s="32">
        <v>47709905</v>
      </c>
      <c r="G72" s="33">
        <v>0.0208</v>
      </c>
      <c r="H72" s="33">
        <v>0.0246</v>
      </c>
      <c r="I72" s="33">
        <v>0.0089</v>
      </c>
      <c r="J72" s="33">
        <v>0.0334</v>
      </c>
      <c r="K72" s="33">
        <v>0.0542</v>
      </c>
    </row>
    <row r="73" spans="1:11" ht="12">
      <c r="A73" s="31">
        <v>2037</v>
      </c>
      <c r="B73" s="32">
        <v>1050094</v>
      </c>
      <c r="C73" s="32">
        <v>1236916</v>
      </c>
      <c r="D73" s="32">
        <v>447687</v>
      </c>
      <c r="E73" s="32">
        <v>2734697</v>
      </c>
      <c r="F73" s="32">
        <v>49863430</v>
      </c>
      <c r="G73" s="33">
        <v>0.0211</v>
      </c>
      <c r="H73" s="33">
        <v>0.0248</v>
      </c>
      <c r="I73" s="33">
        <v>0.009</v>
      </c>
      <c r="J73" s="33">
        <v>0.0338</v>
      </c>
      <c r="K73" s="33">
        <v>0.0548</v>
      </c>
    </row>
    <row r="74" spans="1:11" ht="12">
      <c r="A74" s="31">
        <v>2038</v>
      </c>
      <c r="B74" s="32">
        <v>1108765</v>
      </c>
      <c r="C74" s="32">
        <v>1302938</v>
      </c>
      <c r="D74" s="32">
        <v>473100</v>
      </c>
      <c r="E74" s="32">
        <v>2884803</v>
      </c>
      <c r="F74" s="32">
        <v>52130414</v>
      </c>
      <c r="G74" s="33">
        <v>0.0213</v>
      </c>
      <c r="H74" s="33">
        <v>0.025</v>
      </c>
      <c r="I74" s="33">
        <v>0.0091</v>
      </c>
      <c r="J74" s="33">
        <v>0.0341</v>
      </c>
      <c r="K74" s="33">
        <v>0.0553</v>
      </c>
    </row>
    <row r="75" spans="1:11" ht="12">
      <c r="A75" s="31">
        <v>2039</v>
      </c>
      <c r="B75" s="32">
        <v>1171278</v>
      </c>
      <c r="C75" s="32">
        <v>1371644</v>
      </c>
      <c r="D75" s="32">
        <v>499320</v>
      </c>
      <c r="E75" s="32">
        <v>3042242</v>
      </c>
      <c r="F75" s="32">
        <v>54509718</v>
      </c>
      <c r="G75" s="33">
        <v>0.0215</v>
      </c>
      <c r="H75" s="33">
        <v>0.0252</v>
      </c>
      <c r="I75" s="33">
        <v>0.0092</v>
      </c>
      <c r="J75" s="33">
        <v>0.0343</v>
      </c>
      <c r="K75" s="33">
        <v>0.0558</v>
      </c>
    </row>
    <row r="76" spans="1:11" s="82" customFormat="1" ht="12">
      <c r="A76" s="83">
        <v>2040</v>
      </c>
      <c r="B76" s="84">
        <v>1236143</v>
      </c>
      <c r="C76" s="84">
        <v>1443070</v>
      </c>
      <c r="D76" s="84">
        <v>526726</v>
      </c>
      <c r="E76" s="84">
        <v>3205939</v>
      </c>
      <c r="F76" s="84">
        <v>57003273</v>
      </c>
      <c r="G76" s="85">
        <v>0.0217</v>
      </c>
      <c r="H76" s="85">
        <v>0.0253</v>
      </c>
      <c r="I76" s="85">
        <v>0.0092</v>
      </c>
      <c r="J76" s="85">
        <v>0.0346</v>
      </c>
      <c r="K76" s="85">
        <v>0.0562</v>
      </c>
    </row>
    <row r="77" spans="1:11" ht="12">
      <c r="A77" s="31">
        <v>2041</v>
      </c>
      <c r="B77" s="32">
        <v>1303369</v>
      </c>
      <c r="C77" s="32">
        <v>1517612</v>
      </c>
      <c r="D77" s="32">
        <v>555625</v>
      </c>
      <c r="E77" s="32">
        <v>3376607</v>
      </c>
      <c r="F77" s="32">
        <v>59613536</v>
      </c>
      <c r="G77" s="33">
        <v>0.0219</v>
      </c>
      <c r="H77" s="33">
        <v>0.0255</v>
      </c>
      <c r="I77" s="33">
        <v>0.0093</v>
      </c>
      <c r="J77" s="33">
        <v>0.0348</v>
      </c>
      <c r="K77" s="33">
        <v>0.0566</v>
      </c>
    </row>
    <row r="78" spans="1:11" ht="12">
      <c r="A78" s="31">
        <v>2042</v>
      </c>
      <c r="B78" s="32">
        <v>1372360</v>
      </c>
      <c r="C78" s="32">
        <v>1594816</v>
      </c>
      <c r="D78" s="32">
        <v>586060</v>
      </c>
      <c r="E78" s="32">
        <v>3553236</v>
      </c>
      <c r="F78" s="32">
        <v>62337115</v>
      </c>
      <c r="G78" s="33">
        <v>0.022</v>
      </c>
      <c r="H78" s="33">
        <v>0.0256</v>
      </c>
      <c r="I78" s="33">
        <v>0.0094</v>
      </c>
      <c r="J78" s="33">
        <v>0.035</v>
      </c>
      <c r="K78" s="33">
        <v>0.057</v>
      </c>
    </row>
    <row r="79" spans="1:11" ht="12">
      <c r="A79" s="31">
        <v>2043</v>
      </c>
      <c r="B79" s="32">
        <v>1443797</v>
      </c>
      <c r="C79" s="32">
        <v>1675651</v>
      </c>
      <c r="D79" s="32">
        <v>618429</v>
      </c>
      <c r="E79" s="32">
        <v>3737877</v>
      </c>
      <c r="F79" s="32">
        <v>65182315</v>
      </c>
      <c r="G79" s="33">
        <v>0.0222</v>
      </c>
      <c r="H79" s="33">
        <v>0.0257</v>
      </c>
      <c r="I79" s="33">
        <v>0.0095</v>
      </c>
      <c r="J79" s="33">
        <v>0.0352</v>
      </c>
      <c r="K79" s="33">
        <v>0.0573</v>
      </c>
    </row>
    <row r="80" spans="1:11" ht="12">
      <c r="A80" s="31">
        <v>2044</v>
      </c>
      <c r="B80" s="32">
        <v>1518113</v>
      </c>
      <c r="C80" s="32">
        <v>1760848</v>
      </c>
      <c r="D80" s="32">
        <v>652922</v>
      </c>
      <c r="E80" s="32">
        <v>3931883</v>
      </c>
      <c r="F80" s="32">
        <v>68157789</v>
      </c>
      <c r="G80" s="33">
        <v>0.0223</v>
      </c>
      <c r="H80" s="33">
        <v>0.0258</v>
      </c>
      <c r="I80" s="33">
        <v>0.0096</v>
      </c>
      <c r="J80" s="33">
        <v>0.0354</v>
      </c>
      <c r="K80" s="33">
        <v>0.0577</v>
      </c>
    </row>
    <row r="81" spans="1:11" ht="12">
      <c r="A81" s="31">
        <v>2045</v>
      </c>
      <c r="B81" s="32">
        <v>1595214</v>
      </c>
      <c r="C81" s="32">
        <v>1850765</v>
      </c>
      <c r="D81" s="32">
        <v>689594</v>
      </c>
      <c r="E81" s="32">
        <v>4135574</v>
      </c>
      <c r="F81" s="32">
        <v>71254215</v>
      </c>
      <c r="G81" s="33">
        <v>0.0224</v>
      </c>
      <c r="H81" s="33">
        <v>0.026</v>
      </c>
      <c r="I81" s="33">
        <v>0.0097</v>
      </c>
      <c r="J81" s="33">
        <v>0.0357</v>
      </c>
      <c r="K81" s="33">
        <v>0.058</v>
      </c>
    </row>
    <row r="82" spans="1:11" ht="12">
      <c r="A82" s="31">
        <v>2046</v>
      </c>
      <c r="B82" s="32">
        <v>1674407</v>
      </c>
      <c r="C82" s="32">
        <v>1945054</v>
      </c>
      <c r="D82" s="32">
        <v>728337</v>
      </c>
      <c r="E82" s="32">
        <v>4347799</v>
      </c>
      <c r="F82" s="32">
        <v>74484045</v>
      </c>
      <c r="G82" s="33">
        <v>0.0225</v>
      </c>
      <c r="H82" s="33">
        <v>0.0261</v>
      </c>
      <c r="I82" s="33">
        <v>0.0098</v>
      </c>
      <c r="J82" s="33">
        <v>0.0359</v>
      </c>
      <c r="K82" s="33">
        <v>0.0584</v>
      </c>
    </row>
    <row r="83" spans="1:11" ht="12">
      <c r="A83" s="31">
        <v>2047</v>
      </c>
      <c r="B83" s="32">
        <v>1755155</v>
      </c>
      <c r="C83" s="32">
        <v>2043234</v>
      </c>
      <c r="D83" s="32">
        <v>769036</v>
      </c>
      <c r="E83" s="32">
        <v>4567424</v>
      </c>
      <c r="F83" s="32">
        <v>77852445</v>
      </c>
      <c r="G83" s="33">
        <v>0.0225</v>
      </c>
      <c r="H83" s="33">
        <v>0.0262</v>
      </c>
      <c r="I83" s="33">
        <v>0.0099</v>
      </c>
      <c r="J83" s="33">
        <v>0.0361</v>
      </c>
      <c r="K83" s="33">
        <v>0.0587</v>
      </c>
    </row>
    <row r="84" spans="1:11" ht="12">
      <c r="A84" s="31">
        <v>2048</v>
      </c>
      <c r="B84" s="32">
        <v>1837903</v>
      </c>
      <c r="C84" s="32">
        <v>2145418</v>
      </c>
      <c r="D84" s="32">
        <v>811673</v>
      </c>
      <c r="E84" s="32">
        <v>4794994</v>
      </c>
      <c r="F84" s="32">
        <v>81363866</v>
      </c>
      <c r="G84" s="33">
        <v>0.0226</v>
      </c>
      <c r="H84" s="33">
        <v>0.0264</v>
      </c>
      <c r="I84" s="33">
        <v>0.01</v>
      </c>
      <c r="J84" s="33">
        <v>0.0363</v>
      </c>
      <c r="K84" s="33">
        <v>0.0589</v>
      </c>
    </row>
    <row r="85" spans="1:11" ht="12">
      <c r="A85" s="31">
        <v>2049</v>
      </c>
      <c r="B85" s="32">
        <v>1923351</v>
      </c>
      <c r="C85" s="32">
        <v>2251750</v>
      </c>
      <c r="D85" s="32">
        <v>856193</v>
      </c>
      <c r="E85" s="32">
        <v>5031294</v>
      </c>
      <c r="F85" s="32">
        <v>85024194</v>
      </c>
      <c r="G85" s="33">
        <v>0.0226</v>
      </c>
      <c r="H85" s="33">
        <v>0.0265</v>
      </c>
      <c r="I85" s="33">
        <v>0.0101</v>
      </c>
      <c r="J85" s="33">
        <v>0.0366</v>
      </c>
      <c r="K85" s="33">
        <v>0.0592</v>
      </c>
    </row>
    <row r="86" spans="1:11" s="82" customFormat="1" ht="12">
      <c r="A86" s="83">
        <v>2050</v>
      </c>
      <c r="B86" s="84">
        <v>2011758</v>
      </c>
      <c r="C86" s="84">
        <v>2363080</v>
      </c>
      <c r="D86" s="84">
        <v>902925</v>
      </c>
      <c r="E86" s="84">
        <v>5277763</v>
      </c>
      <c r="F86" s="84">
        <v>88833492</v>
      </c>
      <c r="G86" s="85">
        <v>0.0226</v>
      </c>
      <c r="H86" s="85">
        <v>0.0266</v>
      </c>
      <c r="I86" s="85">
        <v>0.0102</v>
      </c>
      <c r="J86" s="85">
        <v>0.0368</v>
      </c>
      <c r="K86" s="85">
        <v>0.0594</v>
      </c>
    </row>
    <row r="87" spans="1:11" ht="12">
      <c r="A87" s="31">
        <v>2051</v>
      </c>
      <c r="B87" s="32">
        <v>2102871</v>
      </c>
      <c r="C87" s="32">
        <v>2480174</v>
      </c>
      <c r="D87" s="32">
        <v>952200</v>
      </c>
      <c r="E87" s="32">
        <v>5535245</v>
      </c>
      <c r="F87" s="32">
        <v>92805573</v>
      </c>
      <c r="G87" s="33">
        <v>0.0227</v>
      </c>
      <c r="H87" s="33">
        <v>0.0267</v>
      </c>
      <c r="I87" s="33">
        <v>0.0103</v>
      </c>
      <c r="J87" s="33">
        <v>0.037</v>
      </c>
      <c r="K87" s="33">
        <v>0.0596</v>
      </c>
    </row>
    <row r="88" spans="1:11" ht="12">
      <c r="A88" s="31">
        <v>2052</v>
      </c>
      <c r="B88" s="32">
        <v>2196158</v>
      </c>
      <c r="C88" s="32">
        <v>2602592</v>
      </c>
      <c r="D88" s="32">
        <v>1003976</v>
      </c>
      <c r="E88" s="32">
        <v>5802727</v>
      </c>
      <c r="F88" s="32">
        <v>96939497</v>
      </c>
      <c r="G88" s="33">
        <v>0.0227</v>
      </c>
      <c r="H88" s="33">
        <v>0.0268</v>
      </c>
      <c r="I88" s="33">
        <v>0.0104</v>
      </c>
      <c r="J88" s="33">
        <v>0.0372</v>
      </c>
      <c r="K88" s="33">
        <v>0.0599</v>
      </c>
    </row>
    <row r="89" spans="1:11" ht="12">
      <c r="A89" s="31">
        <v>2053</v>
      </c>
      <c r="B89" s="32">
        <v>2292640</v>
      </c>
      <c r="C89" s="32">
        <v>2731134</v>
      </c>
      <c r="D89" s="32">
        <v>1058731</v>
      </c>
      <c r="E89" s="32">
        <v>6082505</v>
      </c>
      <c r="F89" s="32">
        <v>101240870</v>
      </c>
      <c r="G89" s="33">
        <v>0.0226</v>
      </c>
      <c r="H89" s="33">
        <v>0.027</v>
      </c>
      <c r="I89" s="33">
        <v>0.0105</v>
      </c>
      <c r="J89" s="33">
        <v>0.0374</v>
      </c>
      <c r="K89" s="33">
        <v>0.0601</v>
      </c>
    </row>
    <row r="90" spans="1:11" ht="12">
      <c r="A90" s="31">
        <v>2054</v>
      </c>
      <c r="B90" s="32">
        <v>2394158</v>
      </c>
      <c r="C90" s="32">
        <v>2867305</v>
      </c>
      <c r="D90" s="32">
        <v>1117020</v>
      </c>
      <c r="E90" s="32">
        <v>6378482</v>
      </c>
      <c r="F90" s="32">
        <v>105723094</v>
      </c>
      <c r="G90" s="33">
        <v>0.0226</v>
      </c>
      <c r="H90" s="33">
        <v>0.0271</v>
      </c>
      <c r="I90" s="33">
        <v>0.0106</v>
      </c>
      <c r="J90" s="33">
        <v>0.0377</v>
      </c>
      <c r="K90" s="33">
        <v>0.0603</v>
      </c>
    </row>
    <row r="91" spans="1:11" ht="12">
      <c r="A91" s="31">
        <v>2055</v>
      </c>
      <c r="B91" s="32">
        <v>2502092</v>
      </c>
      <c r="C91" s="32">
        <v>3012523</v>
      </c>
      <c r="D91" s="32">
        <v>1179233</v>
      </c>
      <c r="E91" s="32">
        <v>6693848</v>
      </c>
      <c r="F91" s="32">
        <v>110392471</v>
      </c>
      <c r="G91" s="33">
        <v>0.0227</v>
      </c>
      <c r="H91" s="33">
        <v>0.0273</v>
      </c>
      <c r="I91" s="33">
        <v>0.0107</v>
      </c>
      <c r="J91" s="33">
        <v>0.038</v>
      </c>
      <c r="K91" s="33">
        <v>0.0606</v>
      </c>
    </row>
    <row r="92" spans="1:11" ht="12">
      <c r="A92" s="31">
        <v>2056</v>
      </c>
      <c r="B92" s="32">
        <v>2615340</v>
      </c>
      <c r="C92" s="32">
        <v>3166224</v>
      </c>
      <c r="D92" s="32">
        <v>1244984</v>
      </c>
      <c r="E92" s="32">
        <v>7026548</v>
      </c>
      <c r="F92" s="32">
        <v>115257055</v>
      </c>
      <c r="G92" s="33">
        <v>0.0227</v>
      </c>
      <c r="H92" s="33">
        <v>0.0275</v>
      </c>
      <c r="I92" s="33">
        <v>0.0108</v>
      </c>
      <c r="J92" s="33">
        <v>0.0383</v>
      </c>
      <c r="K92" s="33">
        <v>0.061</v>
      </c>
    </row>
    <row r="93" spans="1:11" ht="12">
      <c r="A93" s="31">
        <v>2057</v>
      </c>
      <c r="B93" s="32">
        <v>2732864</v>
      </c>
      <c r="C93" s="32">
        <v>3327466</v>
      </c>
      <c r="D93" s="32">
        <v>1313918</v>
      </c>
      <c r="E93" s="32">
        <v>7374247</v>
      </c>
      <c r="F93" s="32">
        <v>120330432</v>
      </c>
      <c r="G93" s="33">
        <v>0.0227</v>
      </c>
      <c r="H93" s="33">
        <v>0.0277</v>
      </c>
      <c r="I93" s="33">
        <v>0.0109</v>
      </c>
      <c r="J93" s="33">
        <v>0.0386</v>
      </c>
      <c r="K93" s="33">
        <v>0.0613</v>
      </c>
    </row>
    <row r="94" spans="1:11" ht="12">
      <c r="A94" s="31">
        <v>2058</v>
      </c>
      <c r="B94" s="32">
        <v>2854917</v>
      </c>
      <c r="C94" s="32">
        <v>3496034</v>
      </c>
      <c r="D94" s="32">
        <v>1385942</v>
      </c>
      <c r="E94" s="32">
        <v>7736893</v>
      </c>
      <c r="F94" s="32">
        <v>125624974</v>
      </c>
      <c r="G94" s="33">
        <v>0.0227</v>
      </c>
      <c r="H94" s="33">
        <v>0.0278</v>
      </c>
      <c r="I94" s="33">
        <v>0.011</v>
      </c>
      <c r="J94" s="33">
        <v>0.0389</v>
      </c>
      <c r="K94" s="33">
        <v>0.0616</v>
      </c>
    </row>
    <row r="95" spans="1:11" ht="12">
      <c r="A95" s="31">
        <v>2059</v>
      </c>
      <c r="B95" s="32">
        <v>2983035</v>
      </c>
      <c r="C95" s="32">
        <v>3672275</v>
      </c>
      <c r="D95" s="32">
        <v>1461132</v>
      </c>
      <c r="E95" s="32">
        <v>8116442</v>
      </c>
      <c r="F95" s="32">
        <v>131152883</v>
      </c>
      <c r="G95" s="33">
        <v>0.0227</v>
      </c>
      <c r="H95" s="33">
        <v>0.028</v>
      </c>
      <c r="I95" s="33">
        <v>0.0111</v>
      </c>
      <c r="J95" s="33">
        <v>0.0391</v>
      </c>
      <c r="K95" s="33">
        <v>0.0619</v>
      </c>
    </row>
    <row r="96" spans="1:11" s="82" customFormat="1" ht="12">
      <c r="A96" s="83">
        <v>2060</v>
      </c>
      <c r="B96" s="84">
        <v>3118390</v>
      </c>
      <c r="C96" s="84">
        <v>3856614</v>
      </c>
      <c r="D96" s="84">
        <v>1539640</v>
      </c>
      <c r="E96" s="84">
        <v>8514644</v>
      </c>
      <c r="F96" s="84">
        <v>136920570</v>
      </c>
      <c r="G96" s="85">
        <v>0.0228</v>
      </c>
      <c r="H96" s="85">
        <v>0.0282</v>
      </c>
      <c r="I96" s="85">
        <v>0.0112</v>
      </c>
      <c r="J96" s="85">
        <v>0.0394</v>
      </c>
      <c r="K96" s="85">
        <v>0.0622</v>
      </c>
    </row>
    <row r="97" spans="1:11" ht="12">
      <c r="A97" s="31">
        <v>2061</v>
      </c>
      <c r="B97" s="32">
        <v>3261189</v>
      </c>
      <c r="C97" s="32">
        <v>4049789</v>
      </c>
      <c r="D97" s="32">
        <v>1621944</v>
      </c>
      <c r="E97" s="32">
        <v>8932921</v>
      </c>
      <c r="F97" s="32">
        <v>142947943</v>
      </c>
      <c r="G97" s="33">
        <v>0.0228</v>
      </c>
      <c r="H97" s="33">
        <v>0.0283</v>
      </c>
      <c r="I97" s="33">
        <v>0.0113</v>
      </c>
      <c r="J97" s="33">
        <v>0.0397</v>
      </c>
      <c r="K97" s="33">
        <v>0.0625</v>
      </c>
    </row>
    <row r="98" spans="1:11" ht="12">
      <c r="A98" s="31">
        <v>2062</v>
      </c>
      <c r="B98" s="32">
        <v>3412053</v>
      </c>
      <c r="C98" s="32">
        <v>4253015</v>
      </c>
      <c r="D98" s="32">
        <v>1708734</v>
      </c>
      <c r="E98" s="32">
        <v>9373802</v>
      </c>
      <c r="F98" s="32">
        <v>149250287</v>
      </c>
      <c r="G98" s="33">
        <v>0.0229</v>
      </c>
      <c r="H98" s="33">
        <v>0.0285</v>
      </c>
      <c r="I98" s="33">
        <v>0.0114</v>
      </c>
      <c r="J98" s="33">
        <v>0.0399</v>
      </c>
      <c r="K98" s="33">
        <v>0.0628</v>
      </c>
    </row>
    <row r="99" spans="1:11" ht="12">
      <c r="A99" s="31">
        <v>2063</v>
      </c>
      <c r="B99" s="32">
        <v>3571197</v>
      </c>
      <c r="C99" s="32">
        <v>4466779</v>
      </c>
      <c r="D99" s="32">
        <v>1800296</v>
      </c>
      <c r="E99" s="32">
        <v>9838272</v>
      </c>
      <c r="F99" s="32">
        <v>155830725</v>
      </c>
      <c r="G99" s="33">
        <v>0.0229</v>
      </c>
      <c r="H99" s="33">
        <v>0.0287</v>
      </c>
      <c r="I99" s="33">
        <v>0.0116</v>
      </c>
      <c r="J99" s="33">
        <v>0.0402</v>
      </c>
      <c r="K99" s="33">
        <v>0.0631</v>
      </c>
    </row>
    <row r="100" spans="1:11" ht="12">
      <c r="A100" s="31">
        <v>2064</v>
      </c>
      <c r="B100" s="32">
        <v>3739942</v>
      </c>
      <c r="C100" s="32">
        <v>4692220</v>
      </c>
      <c r="D100" s="32">
        <v>1897273</v>
      </c>
      <c r="E100" s="32">
        <v>10329435</v>
      </c>
      <c r="F100" s="32">
        <v>162707356</v>
      </c>
      <c r="G100" s="33">
        <v>0.023</v>
      </c>
      <c r="H100" s="33">
        <v>0.0288</v>
      </c>
      <c r="I100" s="33">
        <v>0.0117</v>
      </c>
      <c r="J100" s="33">
        <v>0.0405</v>
      </c>
      <c r="K100" s="33">
        <v>0.0635</v>
      </c>
    </row>
    <row r="101" spans="1:11" ht="12">
      <c r="A101" s="31">
        <v>2065</v>
      </c>
      <c r="B101" s="32">
        <v>3918920</v>
      </c>
      <c r="C101" s="32">
        <v>4930053</v>
      </c>
      <c r="D101" s="32">
        <v>1999841</v>
      </c>
      <c r="E101" s="32">
        <v>10848814</v>
      </c>
      <c r="F101" s="32">
        <v>169890215</v>
      </c>
      <c r="G101" s="33">
        <v>0.0231</v>
      </c>
      <c r="H101" s="33">
        <v>0.029</v>
      </c>
      <c r="I101" s="33">
        <v>0.0118</v>
      </c>
      <c r="J101" s="33">
        <v>0.0408</v>
      </c>
      <c r="K101" s="33">
        <v>0.0639</v>
      </c>
    </row>
    <row r="102" spans="1:11" ht="12">
      <c r="A102" s="31">
        <v>2066</v>
      </c>
      <c r="B102" s="32">
        <v>4107178</v>
      </c>
      <c r="C102" s="32">
        <v>5179474</v>
      </c>
      <c r="D102" s="32">
        <v>2107666</v>
      </c>
      <c r="E102" s="32">
        <v>11394317</v>
      </c>
      <c r="F102" s="32">
        <v>177397663</v>
      </c>
      <c r="G102" s="33">
        <v>0.0232</v>
      </c>
      <c r="H102" s="33">
        <v>0.0292</v>
      </c>
      <c r="I102" s="33">
        <v>0.0119</v>
      </c>
      <c r="J102" s="33">
        <v>0.0411</v>
      </c>
      <c r="K102" s="33">
        <v>0.0642</v>
      </c>
    </row>
    <row r="103" spans="1:11" ht="12">
      <c r="A103" s="31">
        <v>2067</v>
      </c>
      <c r="B103" s="32">
        <v>4303794</v>
      </c>
      <c r="C103" s="32">
        <v>5439600</v>
      </c>
      <c r="D103" s="32">
        <v>2220643</v>
      </c>
      <c r="E103" s="32">
        <v>11964036</v>
      </c>
      <c r="F103" s="32">
        <v>185248235</v>
      </c>
      <c r="G103" s="33">
        <v>0.0232</v>
      </c>
      <c r="H103" s="33">
        <v>0.0294</v>
      </c>
      <c r="I103" s="33">
        <v>0.012</v>
      </c>
      <c r="J103" s="33">
        <v>0.0414</v>
      </c>
      <c r="K103" s="33">
        <v>0.0646</v>
      </c>
    </row>
    <row r="104" spans="1:11" ht="12">
      <c r="A104" s="31">
        <v>2068</v>
      </c>
      <c r="B104" s="32">
        <v>4509234</v>
      </c>
      <c r="C104" s="32">
        <v>5712060</v>
      </c>
      <c r="D104" s="32">
        <v>2339631</v>
      </c>
      <c r="E104" s="32">
        <v>12560925</v>
      </c>
      <c r="F104" s="32">
        <v>193455932</v>
      </c>
      <c r="G104" s="33">
        <v>0.0233</v>
      </c>
      <c r="H104" s="33">
        <v>0.0295</v>
      </c>
      <c r="I104" s="33">
        <v>0.0121</v>
      </c>
      <c r="J104" s="33">
        <v>0.0416</v>
      </c>
      <c r="K104" s="33">
        <v>0.0649</v>
      </c>
    </row>
    <row r="105" spans="1:11" ht="12">
      <c r="A105" s="31">
        <v>2069</v>
      </c>
      <c r="B105" s="32">
        <v>4724776</v>
      </c>
      <c r="C105" s="32">
        <v>5998825</v>
      </c>
      <c r="D105" s="32">
        <v>2465361</v>
      </c>
      <c r="E105" s="32">
        <v>13188963</v>
      </c>
      <c r="F105" s="32">
        <v>202037466</v>
      </c>
      <c r="G105" s="33">
        <v>0.0234</v>
      </c>
      <c r="H105" s="33">
        <v>0.0297</v>
      </c>
      <c r="I105" s="33">
        <v>0.0122</v>
      </c>
      <c r="J105" s="33">
        <v>0.0419</v>
      </c>
      <c r="K105" s="33">
        <v>0.0653</v>
      </c>
    </row>
    <row r="106" spans="1:11" s="82" customFormat="1" ht="12">
      <c r="A106" s="83">
        <v>2070</v>
      </c>
      <c r="B106" s="84">
        <v>4950764</v>
      </c>
      <c r="C106" s="84">
        <v>6299475</v>
      </c>
      <c r="D106" s="84">
        <v>2597770</v>
      </c>
      <c r="E106" s="84">
        <v>13848008</v>
      </c>
      <c r="F106" s="84">
        <v>211003508</v>
      </c>
      <c r="G106" s="85">
        <v>0.0235</v>
      </c>
      <c r="H106" s="85">
        <v>0.0299</v>
      </c>
      <c r="I106" s="85">
        <v>0.0123</v>
      </c>
      <c r="J106" s="85">
        <v>0.0422</v>
      </c>
      <c r="K106" s="85">
        <v>0.0656</v>
      </c>
    </row>
    <row r="107" spans="1:11" ht="12">
      <c r="A107" s="31">
        <v>2071</v>
      </c>
      <c r="B107" s="32">
        <v>5186108</v>
      </c>
      <c r="C107" s="32">
        <v>6613857</v>
      </c>
      <c r="D107" s="32">
        <v>2737119</v>
      </c>
      <c r="E107" s="32">
        <v>14537084</v>
      </c>
      <c r="F107" s="32">
        <v>220363689</v>
      </c>
      <c r="G107" s="33">
        <v>0.0235</v>
      </c>
      <c r="H107" s="33">
        <v>0.03</v>
      </c>
      <c r="I107" s="33">
        <v>0.0124</v>
      </c>
      <c r="J107" s="33">
        <v>0.0424</v>
      </c>
      <c r="K107" s="33">
        <v>0.066</v>
      </c>
    </row>
    <row r="108" spans="1:11" ht="12">
      <c r="A108" s="31">
        <v>2072</v>
      </c>
      <c r="B108" s="32">
        <v>5431485</v>
      </c>
      <c r="C108" s="32">
        <v>6944459</v>
      </c>
      <c r="D108" s="32">
        <v>2884447</v>
      </c>
      <c r="E108" s="32">
        <v>15260391</v>
      </c>
      <c r="F108" s="32">
        <v>230148577</v>
      </c>
      <c r="G108" s="33">
        <v>0.0236</v>
      </c>
      <c r="H108" s="33">
        <v>0.0302</v>
      </c>
      <c r="I108" s="33">
        <v>0.0125</v>
      </c>
      <c r="J108" s="33">
        <v>0.0427</v>
      </c>
      <c r="K108" s="33">
        <v>0.0663</v>
      </c>
    </row>
    <row r="109" spans="1:11" ht="12">
      <c r="A109" s="31">
        <v>2073</v>
      </c>
      <c r="B109" s="32">
        <v>5686951</v>
      </c>
      <c r="C109" s="32">
        <v>7290640</v>
      </c>
      <c r="D109" s="32">
        <v>3038793</v>
      </c>
      <c r="E109" s="32">
        <v>16016385</v>
      </c>
      <c r="F109" s="32">
        <v>240367857</v>
      </c>
      <c r="G109" s="33">
        <v>0.0237</v>
      </c>
      <c r="H109" s="33">
        <v>0.0303</v>
      </c>
      <c r="I109" s="33">
        <v>0.0126</v>
      </c>
      <c r="J109" s="33">
        <v>0.043</v>
      </c>
      <c r="K109" s="33">
        <v>0.0666</v>
      </c>
    </row>
    <row r="110" spans="1:11" ht="12">
      <c r="A110" s="31">
        <v>2074</v>
      </c>
      <c r="B110" s="32">
        <v>5952310</v>
      </c>
      <c r="C110" s="32">
        <v>7649495</v>
      </c>
      <c r="D110" s="32">
        <v>3198642</v>
      </c>
      <c r="E110" s="32">
        <v>16800446</v>
      </c>
      <c r="F110" s="32">
        <v>251038006</v>
      </c>
      <c r="G110" s="33">
        <v>0.0237</v>
      </c>
      <c r="H110" s="33">
        <v>0.0305</v>
      </c>
      <c r="I110" s="33">
        <v>0.0127</v>
      </c>
      <c r="J110" s="33">
        <v>0.0432</v>
      </c>
      <c r="K110" s="33">
        <v>0.0669</v>
      </c>
    </row>
    <row r="111" spans="1:11" ht="12">
      <c r="A111" s="31">
        <v>2075</v>
      </c>
      <c r="B111" s="32">
        <v>6227235</v>
      </c>
      <c r="C111" s="32">
        <v>8019265</v>
      </c>
      <c r="D111" s="32">
        <v>3363259</v>
      </c>
      <c r="E111" s="32">
        <v>17609760</v>
      </c>
      <c r="F111" s="32">
        <v>262180878</v>
      </c>
      <c r="G111" s="33">
        <v>0.0238</v>
      </c>
      <c r="H111" s="33">
        <v>0.0306</v>
      </c>
      <c r="I111" s="33">
        <v>0.0128</v>
      </c>
      <c r="J111" s="33">
        <v>0.0434</v>
      </c>
      <c r="K111" s="33">
        <v>0.0672</v>
      </c>
    </row>
    <row r="112" spans="1:11" ht="12">
      <c r="A112" s="31">
        <v>2076</v>
      </c>
      <c r="B112" s="32">
        <v>6508504</v>
      </c>
      <c r="C112" s="32">
        <v>8396838</v>
      </c>
      <c r="D112" s="32">
        <v>3531210</v>
      </c>
      <c r="E112" s="32">
        <v>18436552</v>
      </c>
      <c r="F112" s="32">
        <v>273817263</v>
      </c>
      <c r="G112" s="33">
        <v>0.0238</v>
      </c>
      <c r="H112" s="33">
        <v>0.0307</v>
      </c>
      <c r="I112" s="33">
        <v>0.0129</v>
      </c>
      <c r="J112" s="33">
        <v>0.0436</v>
      </c>
      <c r="K112" s="33">
        <v>0.0673</v>
      </c>
    </row>
    <row r="113" spans="1:11" ht="12">
      <c r="A113" s="31">
        <v>2077</v>
      </c>
      <c r="B113" s="32">
        <v>6798041</v>
      </c>
      <c r="C113" s="32">
        <v>8786194</v>
      </c>
      <c r="D113" s="32">
        <v>3705440</v>
      </c>
      <c r="E113" s="32">
        <v>19289675</v>
      </c>
      <c r="F113" s="32">
        <v>285964319</v>
      </c>
      <c r="G113" s="33">
        <v>0.0238</v>
      </c>
      <c r="H113" s="33">
        <v>0.0307</v>
      </c>
      <c r="I113" s="33">
        <v>0.013</v>
      </c>
      <c r="J113" s="33">
        <v>0.0437</v>
      </c>
      <c r="K113" s="33">
        <v>0.0675</v>
      </c>
    </row>
    <row r="114" spans="1:11" ht="12">
      <c r="A114" s="31">
        <v>2078</v>
      </c>
      <c r="B114" s="32">
        <v>7097708</v>
      </c>
      <c r="C114" s="32">
        <v>9193805</v>
      </c>
      <c r="D114" s="32">
        <v>3888549</v>
      </c>
      <c r="E114" s="32">
        <v>20180063</v>
      </c>
      <c r="F114" s="32">
        <v>298639694</v>
      </c>
      <c r="G114" s="33">
        <v>0.0238</v>
      </c>
      <c r="H114" s="33">
        <v>0.0308</v>
      </c>
      <c r="I114" s="33">
        <v>0.013</v>
      </c>
      <c r="J114" s="33">
        <v>0.0438</v>
      </c>
      <c r="K114" s="33">
        <v>0.0676</v>
      </c>
    </row>
    <row r="115" spans="1:11" ht="12">
      <c r="A115" s="31">
        <v>2079</v>
      </c>
      <c r="B115" s="32">
        <v>7408042</v>
      </c>
      <c r="C115" s="32">
        <v>9619554</v>
      </c>
      <c r="D115" s="32">
        <v>4081222</v>
      </c>
      <c r="E115" s="32">
        <v>21108818</v>
      </c>
      <c r="F115" s="32">
        <v>311860342</v>
      </c>
      <c r="G115" s="33">
        <v>0.0238</v>
      </c>
      <c r="H115" s="33">
        <v>0.0308</v>
      </c>
      <c r="I115" s="33">
        <v>0.0131</v>
      </c>
      <c r="J115" s="33">
        <v>0.0439</v>
      </c>
      <c r="K115" s="33">
        <v>0.0677</v>
      </c>
    </row>
    <row r="116" spans="1:11" s="82" customFormat="1" ht="12">
      <c r="A116" s="83">
        <v>2080</v>
      </c>
      <c r="B116" s="84">
        <v>7728300</v>
      </c>
      <c r="C116" s="84">
        <v>10063579</v>
      </c>
      <c r="D116" s="84">
        <v>4283886</v>
      </c>
      <c r="E116" s="84">
        <v>22075764</v>
      </c>
      <c r="F116" s="84">
        <v>325644097</v>
      </c>
      <c r="G116" s="85">
        <v>0.0237</v>
      </c>
      <c r="H116" s="85">
        <v>0.0309</v>
      </c>
      <c r="I116" s="85">
        <v>0.0132</v>
      </c>
      <c r="J116" s="85">
        <v>0.0441</v>
      </c>
      <c r="K116" s="85">
        <v>0.0678</v>
      </c>
    </row>
    <row r="117" spans="1:11" ht="12">
      <c r="A117" s="31">
        <v>2081</v>
      </c>
      <c r="B117" s="32">
        <v>8058959</v>
      </c>
      <c r="C117" s="32">
        <v>10527388</v>
      </c>
      <c r="D117" s="32">
        <v>4497546</v>
      </c>
      <c r="E117" s="32">
        <v>23083893</v>
      </c>
      <c r="F117" s="32">
        <v>340008418</v>
      </c>
      <c r="G117" s="33">
        <v>0.0237</v>
      </c>
      <c r="H117" s="33">
        <v>0.031</v>
      </c>
      <c r="I117" s="33">
        <v>0.0132</v>
      </c>
      <c r="J117" s="33">
        <v>0.0442</v>
      </c>
      <c r="K117" s="33">
        <v>0.0679</v>
      </c>
    </row>
    <row r="118" spans="1:11" ht="12">
      <c r="A118" s="31">
        <v>2082</v>
      </c>
      <c r="B118" s="32">
        <v>8402532</v>
      </c>
      <c r="C118" s="32">
        <v>11014942</v>
      </c>
      <c r="D118" s="32">
        <v>4723058</v>
      </c>
      <c r="E118" s="32">
        <v>24140531</v>
      </c>
      <c r="F118" s="32">
        <v>354979896</v>
      </c>
      <c r="G118" s="33">
        <v>0.0237</v>
      </c>
      <c r="H118" s="33">
        <v>0.031</v>
      </c>
      <c r="I118" s="33">
        <v>0.0133</v>
      </c>
      <c r="J118" s="33">
        <v>0.0443</v>
      </c>
      <c r="K118" s="33">
        <v>0.068</v>
      </c>
    </row>
    <row r="119" spans="1:11" ht="12">
      <c r="A119" s="31">
        <v>2083</v>
      </c>
      <c r="B119" s="32">
        <v>8760814</v>
      </c>
      <c r="C119" s="32">
        <v>11529027</v>
      </c>
      <c r="D119" s="32">
        <v>4960963</v>
      </c>
      <c r="E119" s="32">
        <v>25250803</v>
      </c>
      <c r="F119" s="32">
        <v>370580630</v>
      </c>
      <c r="G119" s="33">
        <v>0.0236</v>
      </c>
      <c r="H119" s="33">
        <v>0.0311</v>
      </c>
      <c r="I119" s="33">
        <v>0.0134</v>
      </c>
      <c r="J119" s="33">
        <v>0.0445</v>
      </c>
      <c r="K119" s="33">
        <v>0.0681</v>
      </c>
    </row>
    <row r="120" spans="1:11" ht="12">
      <c r="A120" s="31">
        <v>2084</v>
      </c>
      <c r="B120" s="32">
        <v>9133429</v>
      </c>
      <c r="C120" s="32">
        <v>12069650</v>
      </c>
      <c r="D120" s="32">
        <v>5211416</v>
      </c>
      <c r="E120" s="32">
        <v>26414495</v>
      </c>
      <c r="F120" s="32">
        <v>386832222</v>
      </c>
      <c r="G120" s="33">
        <v>0.0236</v>
      </c>
      <c r="H120" s="33">
        <v>0.0312</v>
      </c>
      <c r="I120" s="33">
        <v>0.0135</v>
      </c>
      <c r="J120" s="33">
        <v>0.0447</v>
      </c>
      <c r="K120" s="33">
        <v>0.0683</v>
      </c>
    </row>
    <row r="121" spans="1:11" ht="12">
      <c r="A121" s="31">
        <v>2085</v>
      </c>
      <c r="B121" s="32">
        <v>9520486</v>
      </c>
      <c r="C121" s="32">
        <v>12637405</v>
      </c>
      <c r="D121" s="32">
        <v>5475201</v>
      </c>
      <c r="E121" s="32">
        <v>27633092</v>
      </c>
      <c r="F121" s="32">
        <v>403770059</v>
      </c>
      <c r="G121" s="33">
        <v>0.0236</v>
      </c>
      <c r="H121" s="33">
        <v>0.0313</v>
      </c>
      <c r="I121" s="33">
        <v>0.0136</v>
      </c>
      <c r="J121" s="33">
        <v>0.0449</v>
      </c>
      <c r="K121" s="33">
        <v>0.0684</v>
      </c>
    </row>
    <row r="122" spans="1:11" ht="12">
      <c r="A122" s="38">
        <v>2086</v>
      </c>
      <c r="B122" s="39">
        <v>9921045</v>
      </c>
      <c r="C122" s="39">
        <v>13232631</v>
      </c>
      <c r="D122" s="39">
        <v>5752342</v>
      </c>
      <c r="E122" s="39">
        <v>28906018</v>
      </c>
      <c r="F122" s="39">
        <v>421428324</v>
      </c>
      <c r="G122" s="40">
        <v>0.0235</v>
      </c>
      <c r="H122" s="40">
        <v>0.0314</v>
      </c>
      <c r="I122" s="40">
        <v>0.0136</v>
      </c>
      <c r="J122" s="40">
        <v>0.045</v>
      </c>
      <c r="K122" s="40">
        <v>0.0686</v>
      </c>
    </row>
    <row r="123" spans="1:11" ht="12">
      <c r="A123" s="31">
        <v>2087</v>
      </c>
      <c r="B123" s="32">
        <v>10337915</v>
      </c>
      <c r="C123" s="32">
        <v>13856663</v>
      </c>
      <c r="D123" s="32">
        <v>6043043</v>
      </c>
      <c r="E123" s="32">
        <v>30237620</v>
      </c>
      <c r="F123" s="32">
        <v>439832614</v>
      </c>
      <c r="G123" s="33">
        <v>0.0235</v>
      </c>
      <c r="H123" s="33">
        <v>0.0315</v>
      </c>
      <c r="I123" s="33">
        <v>0.0137</v>
      </c>
      <c r="J123" s="33">
        <v>0.0452</v>
      </c>
      <c r="K123" s="33">
        <v>0.0687</v>
      </c>
    </row>
    <row r="124" spans="1:11" ht="12">
      <c r="A124" s="31">
        <v>2088</v>
      </c>
      <c r="B124" s="32">
        <v>10771435</v>
      </c>
      <c r="C124" s="32">
        <v>14508855</v>
      </c>
      <c r="D124" s="32">
        <v>6346344</v>
      </c>
      <c r="E124" s="32">
        <v>31626635</v>
      </c>
      <c r="F124" s="32">
        <v>459020186</v>
      </c>
      <c r="G124" s="33">
        <v>0.0235</v>
      </c>
      <c r="H124" s="33">
        <v>0.0316</v>
      </c>
      <c r="I124" s="33">
        <v>0.0138</v>
      </c>
      <c r="J124" s="33">
        <v>0.0454</v>
      </c>
      <c r="K124" s="33">
        <v>0.0689</v>
      </c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Z236"/>
  <sheetViews>
    <sheetView showGridLines="0" workbookViewId="0" topLeftCell="A1">
      <pane ySplit="2" topLeftCell="BM97" activePane="bottomLeft" state="frozen"/>
      <selection pane="topLeft" activeCell="A1" sqref="A1"/>
      <selection pane="bottomLeft" activeCell="I116" sqref="I116"/>
    </sheetView>
  </sheetViews>
  <sheetFormatPr defaultColWidth="8.8515625" defaultRowHeight="15"/>
  <cols>
    <col min="1" max="1" width="8.8515625" style="29" customWidth="1"/>
    <col min="2" max="11" width="12.421875" style="29" customWidth="1"/>
    <col min="12" max="16" width="8.8515625" style="29" customWidth="1"/>
    <col min="17" max="17" width="10.00390625" style="29" bestFit="1" customWidth="1"/>
    <col min="18" max="16384" width="8.8515625" style="29" customWidth="1"/>
  </cols>
  <sheetData>
    <row r="1" spans="1:11" ht="12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4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18</v>
      </c>
      <c r="J2" s="30" t="s">
        <v>19</v>
      </c>
      <c r="K2" s="30" t="s">
        <v>20</v>
      </c>
    </row>
    <row r="3" spans="1:26" ht="12">
      <c r="A3" s="31">
        <v>1967</v>
      </c>
      <c r="B3" s="32">
        <v>3337</v>
      </c>
      <c r="C3" s="32">
        <v>1393</v>
      </c>
      <c r="D3" s="32">
        <v>0</v>
      </c>
      <c r="E3" s="32">
        <v>4730</v>
      </c>
      <c r="F3" s="32">
        <v>832450</v>
      </c>
      <c r="G3" s="33">
        <v>0.004</v>
      </c>
      <c r="H3" s="33">
        <v>0.0017</v>
      </c>
      <c r="I3" s="33">
        <v>0</v>
      </c>
      <c r="J3" s="33">
        <v>0.0017</v>
      </c>
      <c r="K3" s="33">
        <v>0.0057</v>
      </c>
      <c r="M3" s="35"/>
      <c r="N3" s="35"/>
      <c r="O3" s="35"/>
      <c r="P3" s="35"/>
      <c r="Q3" s="35"/>
      <c r="R3" s="34"/>
      <c r="S3" s="34"/>
      <c r="T3" s="34"/>
      <c r="U3" s="34"/>
      <c r="V3" s="34"/>
      <c r="W3" s="35"/>
      <c r="X3" s="35"/>
      <c r="Y3" s="35"/>
      <c r="Z3" s="35"/>
    </row>
    <row r="4" spans="1:22" ht="12">
      <c r="A4" s="31">
        <v>1968</v>
      </c>
      <c r="B4" s="32">
        <v>4216</v>
      </c>
      <c r="C4" s="32">
        <v>1792</v>
      </c>
      <c r="D4" s="32">
        <v>0</v>
      </c>
      <c r="E4" s="32">
        <v>6008</v>
      </c>
      <c r="F4" s="32">
        <v>909850</v>
      </c>
      <c r="G4" s="33">
        <v>0.0046</v>
      </c>
      <c r="H4" s="33">
        <v>0.002</v>
      </c>
      <c r="I4" s="33">
        <v>0</v>
      </c>
      <c r="J4" s="33">
        <v>0.002</v>
      </c>
      <c r="K4" s="33">
        <v>0.0066</v>
      </c>
      <c r="M4" s="35"/>
      <c r="N4" s="35"/>
      <c r="O4" s="35"/>
      <c r="P4" s="35"/>
      <c r="Q4" s="35"/>
      <c r="R4" s="34"/>
      <c r="S4" s="34"/>
      <c r="T4" s="34"/>
      <c r="U4" s="34"/>
      <c r="V4" s="34"/>
    </row>
    <row r="5" spans="1:22" ht="12">
      <c r="A5" s="31">
        <v>1969</v>
      </c>
      <c r="B5" s="32">
        <v>4865</v>
      </c>
      <c r="C5" s="32">
        <v>2044</v>
      </c>
      <c r="D5" s="32">
        <v>0</v>
      </c>
      <c r="E5" s="32">
        <v>6909</v>
      </c>
      <c r="F5" s="32">
        <v>984450</v>
      </c>
      <c r="G5" s="33">
        <v>0.0049</v>
      </c>
      <c r="H5" s="33">
        <v>0.0021</v>
      </c>
      <c r="I5" s="33">
        <v>0</v>
      </c>
      <c r="J5" s="33">
        <v>0.0021</v>
      </c>
      <c r="K5" s="33">
        <v>0.007</v>
      </c>
      <c r="M5" s="35"/>
      <c r="N5" s="35"/>
      <c r="O5" s="35"/>
      <c r="P5" s="35"/>
      <c r="Q5" s="35"/>
      <c r="R5" s="34"/>
      <c r="S5" s="34"/>
      <c r="T5" s="34"/>
      <c r="U5" s="34"/>
      <c r="V5" s="34"/>
    </row>
    <row r="6" spans="1:22" ht="12">
      <c r="A6" s="31">
        <v>1970</v>
      </c>
      <c r="B6" s="32">
        <v>5400</v>
      </c>
      <c r="C6" s="32">
        <v>2237</v>
      </c>
      <c r="D6" s="32">
        <v>0</v>
      </c>
      <c r="E6" s="32">
        <v>7638</v>
      </c>
      <c r="F6" s="32">
        <v>1038350</v>
      </c>
      <c r="G6" s="33">
        <v>0.0052</v>
      </c>
      <c r="H6" s="33">
        <v>0.0022</v>
      </c>
      <c r="I6" s="33">
        <v>0</v>
      </c>
      <c r="J6" s="33">
        <v>0.0022</v>
      </c>
      <c r="K6" s="33">
        <v>0.0074</v>
      </c>
      <c r="M6" s="35"/>
      <c r="N6" s="35"/>
      <c r="O6" s="35"/>
      <c r="P6" s="35"/>
      <c r="Q6" s="35"/>
      <c r="R6" s="34"/>
      <c r="S6" s="34"/>
      <c r="T6" s="34"/>
      <c r="U6" s="34"/>
      <c r="V6" s="34"/>
    </row>
    <row r="7" spans="1:22" ht="12">
      <c r="A7" s="31">
        <v>1971</v>
      </c>
      <c r="B7" s="32">
        <v>6086</v>
      </c>
      <c r="C7" s="32">
        <v>2435</v>
      </c>
      <c r="D7" s="32">
        <v>0</v>
      </c>
      <c r="E7" s="32">
        <v>8522</v>
      </c>
      <c r="F7" s="32">
        <v>1126850</v>
      </c>
      <c r="G7" s="33">
        <v>0.0054</v>
      </c>
      <c r="H7" s="33">
        <v>0.0022</v>
      </c>
      <c r="I7" s="33">
        <v>0</v>
      </c>
      <c r="J7" s="33">
        <v>0.0022</v>
      </c>
      <c r="K7" s="33">
        <v>0.0076</v>
      </c>
      <c r="M7" s="35"/>
      <c r="N7" s="35"/>
      <c r="O7" s="35"/>
      <c r="P7" s="35"/>
      <c r="Q7" s="35"/>
      <c r="R7" s="34"/>
      <c r="S7" s="34"/>
      <c r="T7" s="34"/>
      <c r="U7" s="34"/>
      <c r="V7" s="34"/>
    </row>
    <row r="8" spans="1:22" ht="12">
      <c r="A8" s="31">
        <v>1972</v>
      </c>
      <c r="B8" s="32">
        <v>6687</v>
      </c>
      <c r="C8" s="32">
        <v>2694</v>
      </c>
      <c r="D8" s="32">
        <v>0</v>
      </c>
      <c r="E8" s="32">
        <v>9380</v>
      </c>
      <c r="F8" s="32">
        <v>1237900</v>
      </c>
      <c r="G8" s="33">
        <v>0.0054</v>
      </c>
      <c r="H8" s="33">
        <v>0.0022</v>
      </c>
      <c r="I8" s="33">
        <v>0</v>
      </c>
      <c r="J8" s="33">
        <v>0.0022</v>
      </c>
      <c r="K8" s="33">
        <v>0.0076</v>
      </c>
      <c r="M8" s="35"/>
      <c r="N8" s="35"/>
      <c r="O8" s="35"/>
      <c r="P8" s="35"/>
      <c r="Q8" s="35"/>
      <c r="R8" s="34"/>
      <c r="S8" s="34"/>
      <c r="T8" s="34"/>
      <c r="U8" s="34"/>
      <c r="V8" s="34"/>
    </row>
    <row r="9" spans="1:22" ht="12">
      <c r="A9" s="31">
        <v>1973</v>
      </c>
      <c r="B9" s="32">
        <v>7467</v>
      </c>
      <c r="C9" s="32">
        <v>3150</v>
      </c>
      <c r="D9" s="32">
        <v>0</v>
      </c>
      <c r="E9" s="32">
        <v>10617</v>
      </c>
      <c r="F9" s="32">
        <v>1382275</v>
      </c>
      <c r="G9" s="33">
        <v>0.0054</v>
      </c>
      <c r="H9" s="33">
        <v>0.0023</v>
      </c>
      <c r="I9" s="33">
        <v>0</v>
      </c>
      <c r="J9" s="33">
        <v>0.0023</v>
      </c>
      <c r="K9" s="33">
        <v>0.0077</v>
      </c>
      <c r="M9" s="35"/>
      <c r="N9" s="35"/>
      <c r="O9" s="35"/>
      <c r="P9" s="35"/>
      <c r="Q9" s="35"/>
      <c r="R9" s="34"/>
      <c r="S9" s="34"/>
      <c r="T9" s="34"/>
      <c r="U9" s="34"/>
      <c r="V9" s="34"/>
    </row>
    <row r="10" spans="1:22" ht="12">
      <c r="A10" s="31">
        <v>1974</v>
      </c>
      <c r="B10" s="32">
        <v>9600</v>
      </c>
      <c r="C10" s="32">
        <v>3965</v>
      </c>
      <c r="D10" s="32">
        <v>0</v>
      </c>
      <c r="E10" s="32">
        <v>13565</v>
      </c>
      <c r="F10" s="32">
        <v>1499450</v>
      </c>
      <c r="G10" s="33">
        <v>0.0064</v>
      </c>
      <c r="H10" s="33">
        <v>0.0026</v>
      </c>
      <c r="I10" s="33">
        <v>0</v>
      </c>
      <c r="J10" s="33">
        <v>0.0026</v>
      </c>
      <c r="K10" s="33">
        <v>0.009</v>
      </c>
      <c r="M10" s="35"/>
      <c r="N10" s="35"/>
      <c r="O10" s="35"/>
      <c r="P10" s="35"/>
      <c r="Q10" s="35"/>
      <c r="R10" s="34"/>
      <c r="S10" s="34"/>
      <c r="T10" s="34"/>
      <c r="U10" s="34"/>
      <c r="V10" s="34"/>
    </row>
    <row r="11" spans="1:22" ht="12">
      <c r="A11" s="31">
        <v>1975</v>
      </c>
      <c r="B11" s="32">
        <v>11960</v>
      </c>
      <c r="C11" s="32">
        <v>4870</v>
      </c>
      <c r="D11" s="32">
        <v>0</v>
      </c>
      <c r="E11" s="32">
        <v>16830</v>
      </c>
      <c r="F11" s="32">
        <v>1637675</v>
      </c>
      <c r="G11" s="33">
        <v>0.0073</v>
      </c>
      <c r="H11" s="33">
        <v>0.003</v>
      </c>
      <c r="I11" s="33">
        <v>0</v>
      </c>
      <c r="J11" s="33">
        <v>0.003</v>
      </c>
      <c r="K11" s="33">
        <v>0.0103</v>
      </c>
      <c r="M11" s="35"/>
      <c r="N11" s="35"/>
      <c r="O11" s="35"/>
      <c r="P11" s="35"/>
      <c r="Q11" s="35"/>
      <c r="R11" s="34"/>
      <c r="S11" s="34"/>
      <c r="T11" s="34"/>
      <c r="U11" s="34"/>
      <c r="V11" s="34"/>
    </row>
    <row r="12" spans="1:22" ht="12">
      <c r="A12" s="31">
        <v>1976</v>
      </c>
      <c r="B12" s="32">
        <v>13690</v>
      </c>
      <c r="C12" s="32">
        <v>5877</v>
      </c>
      <c r="D12" s="32">
        <v>0</v>
      </c>
      <c r="E12" s="32">
        <v>19566</v>
      </c>
      <c r="F12" s="32">
        <v>1824575</v>
      </c>
      <c r="G12" s="33">
        <v>0.0075</v>
      </c>
      <c r="H12" s="33">
        <v>0.0032</v>
      </c>
      <c r="I12" s="33">
        <v>0</v>
      </c>
      <c r="J12" s="33">
        <v>0.0032</v>
      </c>
      <c r="K12" s="33">
        <v>0.0107</v>
      </c>
      <c r="M12" s="35"/>
      <c r="N12" s="35"/>
      <c r="O12" s="35"/>
      <c r="P12" s="35"/>
      <c r="Q12" s="35"/>
      <c r="R12" s="34"/>
      <c r="S12" s="34"/>
      <c r="T12" s="34"/>
      <c r="U12" s="34"/>
      <c r="V12" s="34"/>
    </row>
    <row r="13" spans="1:22" ht="12">
      <c r="A13" s="31">
        <v>1977</v>
      </c>
      <c r="B13" s="32">
        <v>15841</v>
      </c>
      <c r="C13" s="32">
        <v>6894</v>
      </c>
      <c r="D13" s="32">
        <v>0</v>
      </c>
      <c r="E13" s="32">
        <v>22735</v>
      </c>
      <c r="F13" s="32">
        <v>2030125</v>
      </c>
      <c r="G13" s="33">
        <v>0.0078</v>
      </c>
      <c r="H13" s="33">
        <v>0.0034</v>
      </c>
      <c r="I13" s="33">
        <v>0</v>
      </c>
      <c r="J13" s="33">
        <v>0.0034</v>
      </c>
      <c r="K13" s="33">
        <v>0.0112</v>
      </c>
      <c r="M13" s="35"/>
      <c r="N13" s="35"/>
      <c r="O13" s="35"/>
      <c r="P13" s="35"/>
      <c r="Q13" s="35"/>
      <c r="R13" s="34"/>
      <c r="S13" s="34"/>
      <c r="T13" s="34"/>
      <c r="U13" s="34"/>
      <c r="V13" s="34"/>
    </row>
    <row r="14" spans="1:22" ht="12">
      <c r="A14" s="31">
        <v>1978</v>
      </c>
      <c r="B14" s="32">
        <v>17953</v>
      </c>
      <c r="C14" s="32">
        <v>8133</v>
      </c>
      <c r="D14" s="32">
        <v>0</v>
      </c>
      <c r="E14" s="32">
        <v>26086</v>
      </c>
      <c r="F14" s="32">
        <v>2293750</v>
      </c>
      <c r="G14" s="33">
        <v>0.0078</v>
      </c>
      <c r="H14" s="33">
        <v>0.0035</v>
      </c>
      <c r="I14" s="33">
        <v>0</v>
      </c>
      <c r="J14" s="33">
        <v>0.0035</v>
      </c>
      <c r="K14" s="33">
        <v>0.0114</v>
      </c>
      <c r="M14" s="35"/>
      <c r="N14" s="35"/>
      <c r="O14" s="35"/>
      <c r="P14" s="35"/>
      <c r="Q14" s="35"/>
      <c r="R14" s="34"/>
      <c r="S14" s="34"/>
      <c r="T14" s="34"/>
      <c r="U14" s="34"/>
      <c r="V14" s="34"/>
    </row>
    <row r="15" spans="1:22" ht="12">
      <c r="A15" s="31">
        <v>1979</v>
      </c>
      <c r="B15" s="32">
        <v>20862</v>
      </c>
      <c r="C15" s="32">
        <v>9611</v>
      </c>
      <c r="D15" s="32">
        <v>0</v>
      </c>
      <c r="E15" s="32">
        <v>30473</v>
      </c>
      <c r="F15" s="32">
        <v>2562200</v>
      </c>
      <c r="G15" s="33">
        <v>0.0081</v>
      </c>
      <c r="H15" s="33">
        <v>0.0038</v>
      </c>
      <c r="I15" s="33">
        <v>0</v>
      </c>
      <c r="J15" s="33">
        <v>0.0038</v>
      </c>
      <c r="K15" s="33">
        <v>0.0119</v>
      </c>
      <c r="M15" s="35"/>
      <c r="N15" s="35"/>
      <c r="O15" s="35"/>
      <c r="P15" s="35"/>
      <c r="Q15" s="35"/>
      <c r="R15" s="34"/>
      <c r="S15" s="34"/>
      <c r="T15" s="34"/>
      <c r="U15" s="34"/>
      <c r="V15" s="34"/>
    </row>
    <row r="16" spans="1:22" ht="12">
      <c r="A16" s="31">
        <v>1980</v>
      </c>
      <c r="B16" s="32">
        <v>25249</v>
      </c>
      <c r="C16" s="32">
        <v>11548</v>
      </c>
      <c r="D16" s="32">
        <v>0</v>
      </c>
      <c r="E16" s="32">
        <v>36797</v>
      </c>
      <c r="F16" s="32">
        <v>2788150</v>
      </c>
      <c r="G16" s="33">
        <v>0.0091</v>
      </c>
      <c r="H16" s="33">
        <v>0.0041</v>
      </c>
      <c r="I16" s="33">
        <v>0</v>
      </c>
      <c r="J16" s="33">
        <v>0.0041</v>
      </c>
      <c r="K16" s="33">
        <v>0.0132</v>
      </c>
      <c r="M16" s="35"/>
      <c r="N16" s="35"/>
      <c r="O16" s="35"/>
      <c r="P16" s="35"/>
      <c r="Q16" s="35"/>
      <c r="R16" s="34"/>
      <c r="S16" s="34"/>
      <c r="T16" s="34"/>
      <c r="U16" s="34"/>
      <c r="V16" s="34"/>
    </row>
    <row r="17" spans="1:22" ht="12">
      <c r="A17" s="31">
        <v>1981</v>
      </c>
      <c r="B17" s="32">
        <v>30347</v>
      </c>
      <c r="C17" s="32">
        <v>13624</v>
      </c>
      <c r="D17" s="32">
        <v>0</v>
      </c>
      <c r="E17" s="32">
        <v>43971</v>
      </c>
      <c r="F17" s="32">
        <v>3126850</v>
      </c>
      <c r="G17" s="33">
        <v>0.0097</v>
      </c>
      <c r="H17" s="33">
        <v>0.0044</v>
      </c>
      <c r="I17" s="33">
        <v>0</v>
      </c>
      <c r="J17" s="33">
        <v>0.0044</v>
      </c>
      <c r="K17" s="33">
        <v>0.0141</v>
      </c>
      <c r="M17" s="35"/>
      <c r="N17" s="35"/>
      <c r="O17" s="35"/>
      <c r="P17" s="35"/>
      <c r="Q17" s="35"/>
      <c r="R17" s="34"/>
      <c r="S17" s="34"/>
      <c r="T17" s="34"/>
      <c r="U17" s="34"/>
      <c r="V17" s="34"/>
    </row>
    <row r="18" spans="1:22" ht="12">
      <c r="A18" s="31">
        <v>1982</v>
      </c>
      <c r="B18" s="32">
        <v>35480</v>
      </c>
      <c r="C18" s="32">
        <v>16140</v>
      </c>
      <c r="D18" s="32">
        <v>0</v>
      </c>
      <c r="E18" s="32">
        <v>51620</v>
      </c>
      <c r="F18" s="32">
        <v>3253175</v>
      </c>
      <c r="G18" s="33">
        <v>0.0109</v>
      </c>
      <c r="H18" s="33">
        <v>0.005</v>
      </c>
      <c r="I18" s="33">
        <v>0</v>
      </c>
      <c r="J18" s="33">
        <v>0.005</v>
      </c>
      <c r="K18" s="33">
        <v>0.0159</v>
      </c>
      <c r="M18" s="35"/>
      <c r="N18" s="35"/>
      <c r="O18" s="35"/>
      <c r="P18" s="35"/>
      <c r="Q18" s="35"/>
      <c r="R18" s="34"/>
      <c r="S18" s="34"/>
      <c r="T18" s="34"/>
      <c r="U18" s="34"/>
      <c r="V18" s="34"/>
    </row>
    <row r="19" spans="1:22" ht="12">
      <c r="A19" s="31">
        <v>1983</v>
      </c>
      <c r="B19" s="32">
        <v>39672</v>
      </c>
      <c r="C19" s="32">
        <v>18968</v>
      </c>
      <c r="D19" s="32">
        <v>0</v>
      </c>
      <c r="E19" s="32">
        <v>58640</v>
      </c>
      <c r="F19" s="32">
        <v>3534600</v>
      </c>
      <c r="G19" s="33">
        <v>0.0112</v>
      </c>
      <c r="H19" s="33">
        <v>0.0054</v>
      </c>
      <c r="I19" s="33">
        <v>0</v>
      </c>
      <c r="J19" s="33">
        <v>0.0054</v>
      </c>
      <c r="K19" s="33">
        <v>0.0166</v>
      </c>
      <c r="M19" s="35"/>
      <c r="N19" s="35"/>
      <c r="O19" s="35"/>
      <c r="P19" s="35"/>
      <c r="Q19" s="35"/>
      <c r="R19" s="34"/>
      <c r="S19" s="34"/>
      <c r="T19" s="34"/>
      <c r="U19" s="34"/>
      <c r="V19" s="34"/>
    </row>
    <row r="20" spans="1:22" ht="12">
      <c r="A20" s="31">
        <v>1984</v>
      </c>
      <c r="B20" s="32">
        <v>44466</v>
      </c>
      <c r="C20" s="32">
        <v>21210</v>
      </c>
      <c r="D20" s="32">
        <v>0</v>
      </c>
      <c r="E20" s="32">
        <v>65675</v>
      </c>
      <c r="F20" s="32">
        <v>3930925</v>
      </c>
      <c r="G20" s="33">
        <v>0.0113</v>
      </c>
      <c r="H20" s="33">
        <v>0.0054</v>
      </c>
      <c r="I20" s="33">
        <v>0</v>
      </c>
      <c r="J20" s="33">
        <v>0.0054</v>
      </c>
      <c r="K20" s="33">
        <v>0.0167</v>
      </c>
      <c r="M20" s="35"/>
      <c r="N20" s="35"/>
      <c r="O20" s="35"/>
      <c r="P20" s="35"/>
      <c r="Q20" s="35"/>
      <c r="R20" s="34"/>
      <c r="S20" s="34"/>
      <c r="T20" s="34"/>
      <c r="U20" s="34"/>
      <c r="V20" s="34"/>
    </row>
    <row r="21" spans="1:22" ht="12">
      <c r="A21" s="31">
        <v>1985</v>
      </c>
      <c r="B21" s="32">
        <v>47303</v>
      </c>
      <c r="C21" s="32">
        <v>23735</v>
      </c>
      <c r="D21" s="32">
        <v>0</v>
      </c>
      <c r="E21" s="32">
        <v>71038</v>
      </c>
      <c r="F21" s="32">
        <v>4217475</v>
      </c>
      <c r="G21" s="33">
        <v>0.0112</v>
      </c>
      <c r="H21" s="33">
        <v>0.0056</v>
      </c>
      <c r="I21" s="33">
        <v>0</v>
      </c>
      <c r="J21" s="33">
        <v>0.0056</v>
      </c>
      <c r="K21" s="33">
        <v>0.0168</v>
      </c>
      <c r="M21" s="35"/>
      <c r="N21" s="35"/>
      <c r="O21" s="35"/>
      <c r="P21" s="35"/>
      <c r="Q21" s="35"/>
      <c r="R21" s="34"/>
      <c r="S21" s="34"/>
      <c r="T21" s="34"/>
      <c r="U21" s="34"/>
      <c r="V21" s="34"/>
    </row>
    <row r="22" spans="1:22" ht="12">
      <c r="A22" s="31">
        <v>1986</v>
      </c>
      <c r="B22" s="32">
        <v>48850</v>
      </c>
      <c r="C22" s="32">
        <v>27637</v>
      </c>
      <c r="D22" s="32">
        <v>0</v>
      </c>
      <c r="E22" s="32">
        <v>76487</v>
      </c>
      <c r="F22" s="32">
        <v>4460050</v>
      </c>
      <c r="G22" s="33">
        <v>0.011</v>
      </c>
      <c r="H22" s="33">
        <v>0.0062</v>
      </c>
      <c r="I22" s="33">
        <v>0</v>
      </c>
      <c r="J22" s="33">
        <v>0.0062</v>
      </c>
      <c r="K22" s="33">
        <v>0.0171</v>
      </c>
      <c r="M22" s="35"/>
      <c r="N22" s="35"/>
      <c r="O22" s="35"/>
      <c r="P22" s="35"/>
      <c r="Q22" s="35"/>
      <c r="R22" s="34"/>
      <c r="S22" s="34"/>
      <c r="T22" s="34"/>
      <c r="U22" s="34"/>
      <c r="V22" s="34"/>
    </row>
    <row r="23" spans="1:22" ht="12">
      <c r="A23" s="31">
        <v>1987</v>
      </c>
      <c r="B23" s="32">
        <v>51153</v>
      </c>
      <c r="C23" s="32">
        <v>31822</v>
      </c>
      <c r="D23" s="32">
        <v>0</v>
      </c>
      <c r="E23" s="32">
        <v>82975</v>
      </c>
      <c r="F23" s="32">
        <v>4736350</v>
      </c>
      <c r="G23" s="33">
        <v>0.0108</v>
      </c>
      <c r="H23" s="33">
        <v>0.0067</v>
      </c>
      <c r="I23" s="33">
        <v>0</v>
      </c>
      <c r="J23" s="33">
        <v>0.0067</v>
      </c>
      <c r="K23" s="33">
        <v>0.0175</v>
      </c>
      <c r="M23" s="35"/>
      <c r="N23" s="35"/>
      <c r="O23" s="35"/>
      <c r="P23" s="35"/>
      <c r="Q23" s="35"/>
      <c r="R23" s="34"/>
      <c r="S23" s="34"/>
      <c r="T23" s="34"/>
      <c r="U23" s="34"/>
      <c r="V23" s="34"/>
    </row>
    <row r="24" spans="1:22" ht="12">
      <c r="A24" s="31">
        <v>1988</v>
      </c>
      <c r="B24" s="32">
        <v>52337</v>
      </c>
      <c r="C24" s="32">
        <v>35815</v>
      </c>
      <c r="D24" s="32">
        <v>0</v>
      </c>
      <c r="E24" s="32">
        <v>88152</v>
      </c>
      <c r="F24" s="32">
        <v>5100425</v>
      </c>
      <c r="G24" s="33">
        <v>0.0103</v>
      </c>
      <c r="H24" s="33">
        <v>0.007</v>
      </c>
      <c r="I24" s="33">
        <v>0</v>
      </c>
      <c r="J24" s="33">
        <v>0.007</v>
      </c>
      <c r="K24" s="33">
        <v>0.0173</v>
      </c>
      <c r="M24" s="35"/>
      <c r="N24" s="35"/>
      <c r="O24" s="35"/>
      <c r="P24" s="35"/>
      <c r="Q24" s="35"/>
      <c r="R24" s="34"/>
      <c r="S24" s="34"/>
      <c r="T24" s="34"/>
      <c r="U24" s="34"/>
      <c r="V24" s="34"/>
    </row>
    <row r="25" spans="1:22" ht="12">
      <c r="A25" s="31">
        <v>1989</v>
      </c>
      <c r="B25" s="32">
        <v>61003</v>
      </c>
      <c r="C25" s="32">
        <v>39622</v>
      </c>
      <c r="D25" s="32">
        <v>0</v>
      </c>
      <c r="E25" s="32">
        <v>100625</v>
      </c>
      <c r="F25" s="32">
        <v>5482125</v>
      </c>
      <c r="G25" s="33">
        <v>0.0111</v>
      </c>
      <c r="H25" s="33">
        <v>0.0072</v>
      </c>
      <c r="I25" s="33">
        <v>0</v>
      </c>
      <c r="J25" s="33">
        <v>0.0072</v>
      </c>
      <c r="K25" s="33">
        <v>0.0184</v>
      </c>
      <c r="M25" s="35"/>
      <c r="N25" s="35"/>
      <c r="O25" s="35"/>
      <c r="P25" s="35"/>
      <c r="Q25" s="35"/>
      <c r="R25" s="34"/>
      <c r="S25" s="34"/>
      <c r="T25" s="34"/>
      <c r="U25" s="34"/>
      <c r="V25" s="34"/>
    </row>
    <row r="26" spans="1:22" ht="12">
      <c r="A26" s="31">
        <v>1990</v>
      </c>
      <c r="B26" s="32">
        <v>66292</v>
      </c>
      <c r="C26" s="32">
        <v>44118</v>
      </c>
      <c r="D26" s="32">
        <v>0</v>
      </c>
      <c r="E26" s="32">
        <v>110410</v>
      </c>
      <c r="F26" s="32">
        <v>5800525</v>
      </c>
      <c r="G26" s="33">
        <v>0.0114</v>
      </c>
      <c r="H26" s="33">
        <v>0.0076</v>
      </c>
      <c r="I26" s="33">
        <v>0</v>
      </c>
      <c r="J26" s="33">
        <v>0.0076</v>
      </c>
      <c r="K26" s="33">
        <v>0.019</v>
      </c>
      <c r="M26" s="35"/>
      <c r="N26" s="35"/>
      <c r="O26" s="35"/>
      <c r="P26" s="35"/>
      <c r="Q26" s="35"/>
      <c r="R26" s="34"/>
      <c r="S26" s="34"/>
      <c r="T26" s="34"/>
      <c r="U26" s="34"/>
      <c r="V26" s="34"/>
    </row>
    <row r="27" spans="1:22" ht="12">
      <c r="A27" s="31">
        <v>1991</v>
      </c>
      <c r="B27" s="32">
        <v>72334</v>
      </c>
      <c r="C27" s="32">
        <v>47897</v>
      </c>
      <c r="D27" s="32">
        <v>0</v>
      </c>
      <c r="E27" s="32">
        <v>120231</v>
      </c>
      <c r="F27" s="32">
        <v>5992100</v>
      </c>
      <c r="G27" s="33">
        <v>0.0121</v>
      </c>
      <c r="H27" s="33">
        <v>0.008</v>
      </c>
      <c r="I27" s="33">
        <v>0</v>
      </c>
      <c r="J27" s="33">
        <v>0.008</v>
      </c>
      <c r="K27" s="33">
        <v>0.0201</v>
      </c>
      <c r="M27" s="35"/>
      <c r="N27" s="35"/>
      <c r="O27" s="35"/>
      <c r="P27" s="35"/>
      <c r="Q27" s="35"/>
      <c r="R27" s="34"/>
      <c r="S27" s="34"/>
      <c r="T27" s="34"/>
      <c r="U27" s="34"/>
      <c r="V27" s="34"/>
    </row>
    <row r="28" spans="1:22" ht="12">
      <c r="A28" s="31">
        <v>1992</v>
      </c>
      <c r="B28" s="32">
        <v>83714</v>
      </c>
      <c r="C28" s="32">
        <v>51806</v>
      </c>
      <c r="D28" s="32">
        <v>0</v>
      </c>
      <c r="E28" s="32">
        <v>135520</v>
      </c>
      <c r="F28" s="32">
        <v>6342300</v>
      </c>
      <c r="G28" s="33">
        <v>0.0132</v>
      </c>
      <c r="H28" s="33">
        <v>0.0082</v>
      </c>
      <c r="I28" s="33">
        <v>0</v>
      </c>
      <c r="J28" s="33">
        <v>0.0082</v>
      </c>
      <c r="K28" s="33">
        <v>0.0214</v>
      </c>
      <c r="M28" s="35"/>
      <c r="N28" s="35"/>
      <c r="O28" s="35"/>
      <c r="P28" s="35"/>
      <c r="Q28" s="35"/>
      <c r="R28" s="34"/>
      <c r="S28" s="34"/>
      <c r="T28" s="34"/>
      <c r="U28" s="34"/>
      <c r="V28" s="34"/>
    </row>
    <row r="29" spans="1:22" ht="12">
      <c r="A29" s="31">
        <v>1993</v>
      </c>
      <c r="B29" s="32">
        <v>92133</v>
      </c>
      <c r="C29" s="32">
        <v>55631</v>
      </c>
      <c r="D29" s="32">
        <v>0</v>
      </c>
      <c r="E29" s="32">
        <v>147764</v>
      </c>
      <c r="F29" s="32">
        <v>6667325</v>
      </c>
      <c r="G29" s="33">
        <v>0.0138</v>
      </c>
      <c r="H29" s="33">
        <v>0.0083</v>
      </c>
      <c r="I29" s="33">
        <v>0</v>
      </c>
      <c r="J29" s="33">
        <v>0.0083</v>
      </c>
      <c r="K29" s="33">
        <v>0.0222</v>
      </c>
      <c r="M29" s="35"/>
      <c r="N29" s="35"/>
      <c r="O29" s="35"/>
      <c r="P29" s="35"/>
      <c r="Q29" s="35"/>
      <c r="R29" s="34"/>
      <c r="S29" s="34"/>
      <c r="T29" s="34"/>
      <c r="U29" s="34"/>
      <c r="V29" s="34"/>
    </row>
    <row r="30" spans="1:22" ht="12">
      <c r="A30" s="31">
        <v>1994</v>
      </c>
      <c r="B30" s="32">
        <v>104938</v>
      </c>
      <c r="C30" s="32">
        <v>60739</v>
      </c>
      <c r="D30" s="32">
        <v>0</v>
      </c>
      <c r="E30" s="32">
        <v>165677</v>
      </c>
      <c r="F30" s="32">
        <v>7085150</v>
      </c>
      <c r="G30" s="33">
        <v>0.0148</v>
      </c>
      <c r="H30" s="33">
        <v>0.0086</v>
      </c>
      <c r="I30" s="33">
        <v>0</v>
      </c>
      <c r="J30" s="33">
        <v>0.0086</v>
      </c>
      <c r="K30" s="33">
        <v>0.0234</v>
      </c>
      <c r="M30" s="35"/>
      <c r="N30" s="35"/>
      <c r="O30" s="35"/>
      <c r="P30" s="35"/>
      <c r="Q30" s="35"/>
      <c r="R30" s="34"/>
      <c r="S30" s="34"/>
      <c r="T30" s="34"/>
      <c r="U30" s="34"/>
      <c r="V30" s="34"/>
    </row>
    <row r="31" spans="1:22" ht="12">
      <c r="A31" s="31">
        <v>1995</v>
      </c>
      <c r="B31" s="32">
        <v>116851</v>
      </c>
      <c r="C31" s="32">
        <v>66531</v>
      </c>
      <c r="D31" s="32">
        <v>0</v>
      </c>
      <c r="E31" s="32">
        <v>183382</v>
      </c>
      <c r="F31" s="32">
        <v>7414625</v>
      </c>
      <c r="G31" s="33">
        <v>0.0158</v>
      </c>
      <c r="H31" s="33">
        <v>0.009</v>
      </c>
      <c r="I31" s="33">
        <v>0</v>
      </c>
      <c r="J31" s="33">
        <v>0.009</v>
      </c>
      <c r="K31" s="33">
        <v>0.0247</v>
      </c>
      <c r="M31" s="35"/>
      <c r="N31" s="35"/>
      <c r="O31" s="35"/>
      <c r="P31" s="35"/>
      <c r="Q31" s="35"/>
      <c r="R31" s="34"/>
      <c r="S31" s="34"/>
      <c r="T31" s="34"/>
      <c r="U31" s="34"/>
      <c r="V31" s="34"/>
    </row>
    <row r="32" spans="1:22" ht="12">
      <c r="A32" s="31">
        <v>1996</v>
      </c>
      <c r="B32" s="32">
        <v>127015</v>
      </c>
      <c r="C32" s="32">
        <v>70562</v>
      </c>
      <c r="D32" s="32">
        <v>0</v>
      </c>
      <c r="E32" s="32">
        <v>197577</v>
      </c>
      <c r="F32" s="32">
        <v>7838475</v>
      </c>
      <c r="G32" s="33">
        <v>0.0162</v>
      </c>
      <c r="H32" s="33">
        <v>0.009</v>
      </c>
      <c r="I32" s="33">
        <v>0</v>
      </c>
      <c r="J32" s="33">
        <v>0.009</v>
      </c>
      <c r="K32" s="33">
        <v>0.0252</v>
      </c>
      <c r="M32" s="35"/>
      <c r="N32" s="35"/>
      <c r="O32" s="35"/>
      <c r="P32" s="35"/>
      <c r="Q32" s="35"/>
      <c r="R32" s="34"/>
      <c r="S32" s="34"/>
      <c r="T32" s="34"/>
      <c r="U32" s="34"/>
      <c r="V32" s="34"/>
    </row>
    <row r="33" spans="1:22" ht="12">
      <c r="A33" s="31">
        <v>1997</v>
      </c>
      <c r="B33" s="32">
        <v>135051</v>
      </c>
      <c r="C33" s="32">
        <v>74097</v>
      </c>
      <c r="D33" s="32">
        <v>0</v>
      </c>
      <c r="E33" s="32">
        <v>209148</v>
      </c>
      <c r="F33" s="32">
        <v>8332350</v>
      </c>
      <c r="G33" s="33">
        <v>0.0162</v>
      </c>
      <c r="H33" s="33">
        <v>0.0089</v>
      </c>
      <c r="I33" s="33">
        <v>0</v>
      </c>
      <c r="J33" s="33">
        <v>0.0089</v>
      </c>
      <c r="K33" s="33">
        <v>0.0251</v>
      </c>
      <c r="M33" s="35"/>
      <c r="N33" s="35"/>
      <c r="O33" s="35"/>
      <c r="P33" s="35"/>
      <c r="Q33" s="35"/>
      <c r="R33" s="34"/>
      <c r="S33" s="34"/>
      <c r="T33" s="34"/>
      <c r="U33" s="34"/>
      <c r="V33" s="34"/>
    </row>
    <row r="34" spans="1:22" ht="12">
      <c r="A34" s="31">
        <v>1998</v>
      </c>
      <c r="B34" s="32">
        <v>130053</v>
      </c>
      <c r="C34" s="32">
        <v>78428</v>
      </c>
      <c r="D34" s="32">
        <v>0</v>
      </c>
      <c r="E34" s="32">
        <v>208481</v>
      </c>
      <c r="F34" s="32">
        <v>8793475</v>
      </c>
      <c r="G34" s="33">
        <v>0.0148</v>
      </c>
      <c r="H34" s="33">
        <v>0.0089</v>
      </c>
      <c r="I34" s="33">
        <v>0</v>
      </c>
      <c r="J34" s="33">
        <v>0.0089</v>
      </c>
      <c r="K34" s="33">
        <v>0.0237</v>
      </c>
      <c r="M34" s="35"/>
      <c r="N34" s="35"/>
      <c r="O34" s="35"/>
      <c r="P34" s="35"/>
      <c r="Q34" s="35"/>
      <c r="R34" s="34"/>
      <c r="S34" s="34"/>
      <c r="T34" s="34"/>
      <c r="U34" s="34"/>
      <c r="V34" s="34"/>
    </row>
    <row r="35" spans="1:22" ht="12">
      <c r="A35" s="31">
        <v>1999</v>
      </c>
      <c r="B35" s="32">
        <v>128800</v>
      </c>
      <c r="C35" s="32">
        <v>83497</v>
      </c>
      <c r="D35" s="32">
        <v>0</v>
      </c>
      <c r="E35" s="32">
        <v>212297</v>
      </c>
      <c r="F35" s="32">
        <v>9353500</v>
      </c>
      <c r="G35" s="33">
        <v>0.0138</v>
      </c>
      <c r="H35" s="33">
        <v>0.0089</v>
      </c>
      <c r="I35" s="33">
        <v>0</v>
      </c>
      <c r="J35" s="33">
        <v>0.0089</v>
      </c>
      <c r="K35" s="33">
        <v>0.0227</v>
      </c>
      <c r="M35" s="35"/>
      <c r="N35" s="35"/>
      <c r="O35" s="35"/>
      <c r="P35" s="35"/>
      <c r="Q35" s="35"/>
      <c r="R35" s="34"/>
      <c r="S35" s="34"/>
      <c r="T35" s="34"/>
      <c r="U35" s="34"/>
      <c r="V35" s="34"/>
    </row>
    <row r="36" spans="1:22" ht="12">
      <c r="A36" s="31">
        <v>2000</v>
      </c>
      <c r="B36" s="32">
        <v>130832</v>
      </c>
      <c r="C36" s="32">
        <v>93180</v>
      </c>
      <c r="D36" s="32">
        <v>0</v>
      </c>
      <c r="E36" s="32">
        <v>224013</v>
      </c>
      <c r="F36" s="32">
        <v>9951475</v>
      </c>
      <c r="G36" s="33">
        <v>0.0131</v>
      </c>
      <c r="H36" s="33">
        <v>0.0094</v>
      </c>
      <c r="I36" s="33">
        <v>0</v>
      </c>
      <c r="J36" s="33">
        <v>0.0094</v>
      </c>
      <c r="K36" s="33">
        <v>0.0225</v>
      </c>
      <c r="M36" s="35"/>
      <c r="N36" s="35"/>
      <c r="O36" s="35"/>
      <c r="P36" s="35"/>
      <c r="Q36" s="35"/>
      <c r="R36" s="34"/>
      <c r="S36" s="34"/>
      <c r="T36" s="34"/>
      <c r="U36" s="34"/>
      <c r="V36" s="34"/>
    </row>
    <row r="37" spans="1:22" ht="12">
      <c r="A37" s="31">
        <v>2001</v>
      </c>
      <c r="B37" s="32">
        <v>142778</v>
      </c>
      <c r="C37" s="32">
        <v>103958</v>
      </c>
      <c r="D37" s="32">
        <v>0</v>
      </c>
      <c r="E37" s="32">
        <v>246737</v>
      </c>
      <c r="F37" s="32">
        <v>10286175</v>
      </c>
      <c r="G37" s="33">
        <v>0.0139</v>
      </c>
      <c r="H37" s="33">
        <v>0.0101</v>
      </c>
      <c r="I37" s="33">
        <v>0</v>
      </c>
      <c r="J37" s="33">
        <v>0.0101</v>
      </c>
      <c r="K37" s="33">
        <v>0.024</v>
      </c>
      <c r="M37" s="35"/>
      <c r="N37" s="35"/>
      <c r="O37" s="35"/>
      <c r="P37" s="35"/>
      <c r="Q37" s="35"/>
      <c r="R37" s="34"/>
      <c r="S37" s="34"/>
      <c r="T37" s="34"/>
      <c r="U37" s="34"/>
      <c r="V37" s="34"/>
    </row>
    <row r="38" spans="1:22" ht="12">
      <c r="A38" s="31">
        <v>2002</v>
      </c>
      <c r="B38" s="32">
        <v>151695</v>
      </c>
      <c r="C38" s="32">
        <v>112979</v>
      </c>
      <c r="D38" s="32">
        <v>0</v>
      </c>
      <c r="E38" s="32">
        <v>264674</v>
      </c>
      <c r="F38" s="32">
        <v>10642300</v>
      </c>
      <c r="G38" s="33">
        <v>0.0143</v>
      </c>
      <c r="H38" s="33">
        <v>0.0106</v>
      </c>
      <c r="I38" s="33">
        <v>0</v>
      </c>
      <c r="J38" s="33">
        <v>0.0106</v>
      </c>
      <c r="K38" s="33">
        <v>0.0249</v>
      </c>
      <c r="M38" s="35"/>
      <c r="N38" s="35"/>
      <c r="O38" s="35"/>
      <c r="P38" s="35"/>
      <c r="Q38" s="35"/>
      <c r="R38" s="34"/>
      <c r="S38" s="34"/>
      <c r="T38" s="34"/>
      <c r="U38" s="34"/>
      <c r="V38" s="34"/>
    </row>
    <row r="39" spans="1:22" ht="12">
      <c r="A39" s="31">
        <v>2003</v>
      </c>
      <c r="B39" s="32">
        <v>157687</v>
      </c>
      <c r="C39" s="32">
        <v>124272</v>
      </c>
      <c r="D39" s="32">
        <v>0</v>
      </c>
      <c r="E39" s="32">
        <v>281959</v>
      </c>
      <c r="F39" s="32">
        <v>11142225</v>
      </c>
      <c r="G39" s="33">
        <v>0.0142</v>
      </c>
      <c r="H39" s="33">
        <v>0.0112</v>
      </c>
      <c r="I39" s="33">
        <v>0</v>
      </c>
      <c r="J39" s="33">
        <v>0.0112</v>
      </c>
      <c r="K39" s="33">
        <v>0.0253</v>
      </c>
      <c r="M39" s="35"/>
      <c r="N39" s="35"/>
      <c r="O39" s="35"/>
      <c r="P39" s="35"/>
      <c r="Q39" s="35"/>
      <c r="R39" s="34"/>
      <c r="S39" s="34"/>
      <c r="T39" s="34"/>
      <c r="U39" s="34"/>
      <c r="V39" s="34"/>
    </row>
    <row r="40" spans="1:22" ht="12">
      <c r="A40" s="31">
        <v>2004</v>
      </c>
      <c r="B40" s="32">
        <v>170144</v>
      </c>
      <c r="C40" s="32">
        <v>139290</v>
      </c>
      <c r="D40" s="32">
        <v>440</v>
      </c>
      <c r="E40" s="32">
        <v>309874</v>
      </c>
      <c r="F40" s="32">
        <v>11853250</v>
      </c>
      <c r="G40" s="33">
        <v>0.0144</v>
      </c>
      <c r="H40" s="33">
        <v>0.0118</v>
      </c>
      <c r="I40" s="33">
        <v>0</v>
      </c>
      <c r="J40" s="33">
        <v>0.0118</v>
      </c>
      <c r="K40" s="33">
        <v>0.0261</v>
      </c>
      <c r="M40" s="35"/>
      <c r="N40" s="35"/>
      <c r="O40" s="35"/>
      <c r="P40" s="35"/>
      <c r="Q40" s="35"/>
      <c r="R40" s="34"/>
      <c r="S40" s="34"/>
      <c r="T40" s="34"/>
      <c r="U40" s="34"/>
      <c r="V40" s="34"/>
    </row>
    <row r="41" spans="1:22" ht="12">
      <c r="A41" s="31">
        <v>2005</v>
      </c>
      <c r="B41" s="32">
        <v>184470</v>
      </c>
      <c r="C41" s="32">
        <v>153539</v>
      </c>
      <c r="D41" s="32">
        <v>1098</v>
      </c>
      <c r="E41" s="32">
        <v>339106</v>
      </c>
      <c r="F41" s="32">
        <v>12622950</v>
      </c>
      <c r="G41" s="33">
        <v>0.0146</v>
      </c>
      <c r="H41" s="33">
        <v>0.0122</v>
      </c>
      <c r="I41" s="33">
        <v>0.0001</v>
      </c>
      <c r="J41" s="33">
        <v>0.0123</v>
      </c>
      <c r="K41" s="33">
        <v>0.0269</v>
      </c>
      <c r="M41" s="35"/>
      <c r="N41" s="35"/>
      <c r="O41" s="35"/>
      <c r="P41" s="35"/>
      <c r="Q41" s="35"/>
      <c r="R41" s="34"/>
      <c r="S41" s="34"/>
      <c r="T41" s="34"/>
      <c r="U41" s="34"/>
      <c r="V41" s="34"/>
    </row>
    <row r="42" spans="1:22" ht="12">
      <c r="A42" s="31">
        <v>2006</v>
      </c>
      <c r="B42" s="32">
        <v>195301</v>
      </c>
      <c r="C42" s="32">
        <v>170473</v>
      </c>
      <c r="D42" s="32">
        <v>44649</v>
      </c>
      <c r="E42" s="32">
        <v>410423</v>
      </c>
      <c r="F42" s="32">
        <v>13377200</v>
      </c>
      <c r="G42" s="33">
        <v>0.0146</v>
      </c>
      <c r="H42" s="33">
        <v>0.0127</v>
      </c>
      <c r="I42" s="33">
        <v>0.0033</v>
      </c>
      <c r="J42" s="33">
        <v>0.0161</v>
      </c>
      <c r="K42" s="33">
        <v>0.0307</v>
      </c>
      <c r="M42" s="35"/>
      <c r="N42" s="35"/>
      <c r="O42" s="35"/>
      <c r="P42" s="35"/>
      <c r="Q42" s="35"/>
      <c r="R42" s="34"/>
      <c r="S42" s="34"/>
      <c r="T42" s="34"/>
      <c r="U42" s="34"/>
      <c r="V42" s="34"/>
    </row>
    <row r="43" spans="1:22" ht="12">
      <c r="A43" s="31">
        <v>2007</v>
      </c>
      <c r="B43" s="32">
        <v>206575</v>
      </c>
      <c r="C43" s="32">
        <v>183736</v>
      </c>
      <c r="D43" s="32">
        <v>51173</v>
      </c>
      <c r="E43" s="32">
        <v>441483</v>
      </c>
      <c r="F43" s="32">
        <v>14028675</v>
      </c>
      <c r="G43" s="33">
        <v>0.0147</v>
      </c>
      <c r="H43" s="33">
        <v>0.0131</v>
      </c>
      <c r="I43" s="33">
        <v>0.0036</v>
      </c>
      <c r="J43" s="33">
        <v>0.0167</v>
      </c>
      <c r="K43" s="33">
        <v>0.0315</v>
      </c>
      <c r="M43" s="35"/>
      <c r="N43" s="35"/>
      <c r="O43" s="35"/>
      <c r="P43" s="35"/>
      <c r="Q43" s="35"/>
      <c r="R43" s="34"/>
      <c r="S43" s="34"/>
      <c r="T43" s="34"/>
      <c r="U43" s="34"/>
      <c r="V43" s="34"/>
    </row>
    <row r="44" spans="1:22" ht="12">
      <c r="A44" s="31">
        <v>2008</v>
      </c>
      <c r="B44" s="32">
        <v>222516</v>
      </c>
      <c r="C44" s="32">
        <v>183579</v>
      </c>
      <c r="D44" s="32">
        <v>54164</v>
      </c>
      <c r="E44" s="32">
        <v>460258</v>
      </c>
      <c r="F44" s="32">
        <v>14291550</v>
      </c>
      <c r="G44" s="33">
        <v>0.0156</v>
      </c>
      <c r="H44" s="33">
        <v>0.0128</v>
      </c>
      <c r="I44" s="33">
        <v>0.0038</v>
      </c>
      <c r="J44" s="33">
        <v>0.0166</v>
      </c>
      <c r="K44" s="33">
        <v>0.0322</v>
      </c>
      <c r="M44" s="35"/>
      <c r="N44" s="35"/>
      <c r="O44" s="35"/>
      <c r="P44" s="35"/>
      <c r="Q44" s="35"/>
      <c r="R44" s="34"/>
      <c r="S44" s="34"/>
      <c r="T44" s="34"/>
      <c r="U44" s="34"/>
      <c r="V44" s="34"/>
    </row>
    <row r="45" spans="1:22" ht="12">
      <c r="A45" s="31">
        <v>2009</v>
      </c>
      <c r="B45" s="32">
        <v>236430</v>
      </c>
      <c r="C45" s="32">
        <v>205787</v>
      </c>
      <c r="D45" s="32">
        <v>58196</v>
      </c>
      <c r="E45" s="32">
        <v>500413</v>
      </c>
      <c r="F45" s="32">
        <v>13973650</v>
      </c>
      <c r="G45" s="33">
        <v>0.0169</v>
      </c>
      <c r="H45" s="33">
        <v>0.0147</v>
      </c>
      <c r="I45" s="33">
        <v>0.0042</v>
      </c>
      <c r="J45" s="33">
        <v>0.0189</v>
      </c>
      <c r="K45" s="33">
        <v>0.0358</v>
      </c>
      <c r="M45" s="35"/>
      <c r="N45" s="35"/>
      <c r="O45" s="35"/>
      <c r="P45" s="35"/>
      <c r="Q45" s="35"/>
      <c r="R45" s="34"/>
      <c r="S45" s="34"/>
      <c r="T45" s="34"/>
      <c r="U45" s="34"/>
      <c r="V45" s="34"/>
    </row>
    <row r="46" spans="1:22" ht="12">
      <c r="A46" s="31">
        <v>2010</v>
      </c>
      <c r="B46" s="32">
        <v>242897</v>
      </c>
      <c r="C46" s="32">
        <v>214761</v>
      </c>
      <c r="D46" s="32">
        <v>62871</v>
      </c>
      <c r="E46" s="32">
        <v>520529</v>
      </c>
      <c r="F46" s="32">
        <v>14498925</v>
      </c>
      <c r="G46" s="33">
        <v>0.0168</v>
      </c>
      <c r="H46" s="33">
        <v>0.0148</v>
      </c>
      <c r="I46" s="33">
        <v>0.0043</v>
      </c>
      <c r="J46" s="33">
        <v>0.0191</v>
      </c>
      <c r="K46" s="33">
        <v>0.0359</v>
      </c>
      <c r="M46" s="35"/>
      <c r="N46" s="35"/>
      <c r="O46" s="35"/>
      <c r="P46" s="35"/>
      <c r="Q46" s="35"/>
      <c r="R46" s="34"/>
      <c r="S46" s="34"/>
      <c r="T46" s="34"/>
      <c r="U46" s="34"/>
      <c r="V46" s="34"/>
    </row>
    <row r="47" spans="1:22" ht="12">
      <c r="A47" s="31">
        <v>2011</v>
      </c>
      <c r="B47" s="32">
        <v>253353</v>
      </c>
      <c r="C47" s="32">
        <v>226335</v>
      </c>
      <c r="D47" s="32">
        <v>66426</v>
      </c>
      <c r="E47" s="32">
        <v>546114</v>
      </c>
      <c r="F47" s="32">
        <v>15075675</v>
      </c>
      <c r="G47" s="33">
        <v>0.0168</v>
      </c>
      <c r="H47" s="33">
        <v>0.015</v>
      </c>
      <c r="I47" s="33">
        <v>0.0044</v>
      </c>
      <c r="J47" s="33">
        <v>0.0194</v>
      </c>
      <c r="K47" s="33">
        <v>0.0362</v>
      </c>
      <c r="M47" s="35"/>
      <c r="N47" s="35"/>
      <c r="O47" s="35"/>
      <c r="P47" s="35"/>
      <c r="Q47" s="35"/>
      <c r="R47" s="34"/>
      <c r="S47" s="34"/>
      <c r="T47" s="34"/>
      <c r="U47" s="34"/>
      <c r="V47" s="34"/>
    </row>
    <row r="48" spans="1:22" ht="12">
      <c r="A48" s="38">
        <v>2012</v>
      </c>
      <c r="B48" s="39">
        <v>260325</v>
      </c>
      <c r="C48" s="39">
        <v>242391</v>
      </c>
      <c r="D48" s="39">
        <v>69911</v>
      </c>
      <c r="E48" s="39">
        <v>572627</v>
      </c>
      <c r="F48" s="39">
        <v>15699644</v>
      </c>
      <c r="G48" s="40">
        <v>0.0166</v>
      </c>
      <c r="H48" s="40">
        <v>0.0154</v>
      </c>
      <c r="I48" s="40">
        <v>0.0045</v>
      </c>
      <c r="J48" s="40">
        <v>0.0199</v>
      </c>
      <c r="K48" s="40">
        <v>0.0365</v>
      </c>
      <c r="M48" s="35"/>
      <c r="N48" s="35"/>
      <c r="O48" s="35"/>
      <c r="P48" s="35"/>
      <c r="Q48" s="35"/>
      <c r="R48" s="34"/>
      <c r="S48" s="34"/>
      <c r="T48" s="34"/>
      <c r="U48" s="34"/>
      <c r="V48" s="34"/>
    </row>
    <row r="49" spans="1:22" s="113" customFormat="1" ht="12">
      <c r="A49" s="110">
        <v>2013</v>
      </c>
      <c r="B49" s="111">
        <v>262439</v>
      </c>
      <c r="C49" s="111">
        <v>247226</v>
      </c>
      <c r="D49" s="111">
        <v>74312</v>
      </c>
      <c r="E49" s="111">
        <v>583977</v>
      </c>
      <c r="F49" s="111">
        <v>16790310</v>
      </c>
      <c r="G49" s="112">
        <v>0.0156</v>
      </c>
      <c r="H49" s="112">
        <v>0.0147</v>
      </c>
      <c r="I49" s="112">
        <v>0.0044</v>
      </c>
      <c r="J49" s="112">
        <v>0.0192</v>
      </c>
      <c r="K49" s="112">
        <v>0.0348</v>
      </c>
      <c r="M49" s="114"/>
      <c r="N49" s="114"/>
      <c r="O49" s="114"/>
      <c r="P49" s="114"/>
      <c r="Q49" s="114"/>
      <c r="R49" s="115"/>
      <c r="S49" s="115"/>
      <c r="T49" s="115"/>
      <c r="U49" s="115"/>
      <c r="V49" s="115"/>
    </row>
    <row r="50" spans="1:22" ht="12">
      <c r="A50" s="31">
        <v>2014</v>
      </c>
      <c r="B50" s="32">
        <v>263439</v>
      </c>
      <c r="C50" s="32">
        <v>263533</v>
      </c>
      <c r="D50" s="32">
        <v>77474</v>
      </c>
      <c r="E50" s="32">
        <v>604446</v>
      </c>
      <c r="F50" s="32">
        <v>17557293</v>
      </c>
      <c r="G50" s="33">
        <v>0.015</v>
      </c>
      <c r="H50" s="33">
        <v>0.015</v>
      </c>
      <c r="I50" s="33">
        <v>0.0044</v>
      </c>
      <c r="J50" s="33">
        <v>0.0194</v>
      </c>
      <c r="K50" s="33">
        <v>0.0344</v>
      </c>
      <c r="M50" s="35"/>
      <c r="N50" s="35"/>
      <c r="O50" s="35"/>
      <c r="P50" s="35"/>
      <c r="Q50" s="35"/>
      <c r="R50" s="34"/>
      <c r="S50" s="34"/>
      <c r="T50" s="34"/>
      <c r="U50" s="34"/>
      <c r="V50" s="34"/>
    </row>
    <row r="51" spans="1:22" ht="12">
      <c r="A51" s="31">
        <v>2015</v>
      </c>
      <c r="B51" s="32">
        <v>265875</v>
      </c>
      <c r="C51" s="32">
        <v>269719</v>
      </c>
      <c r="D51" s="32">
        <v>84996</v>
      </c>
      <c r="E51" s="32">
        <v>620590</v>
      </c>
      <c r="F51" s="32">
        <v>18426294</v>
      </c>
      <c r="G51" s="33">
        <v>0.0144</v>
      </c>
      <c r="H51" s="33">
        <v>0.0146</v>
      </c>
      <c r="I51" s="33">
        <v>0.0046</v>
      </c>
      <c r="J51" s="33">
        <v>0.0193</v>
      </c>
      <c r="K51" s="33">
        <v>0.0337</v>
      </c>
      <c r="M51" s="35"/>
      <c r="N51" s="35"/>
      <c r="O51" s="35"/>
      <c r="P51" s="35"/>
      <c r="Q51" s="35"/>
      <c r="R51" s="34"/>
      <c r="S51" s="34"/>
      <c r="T51" s="34"/>
      <c r="U51" s="34"/>
      <c r="V51" s="34"/>
    </row>
    <row r="52" spans="1:22" ht="12">
      <c r="A52" s="31">
        <v>2016</v>
      </c>
      <c r="B52" s="32">
        <v>279456</v>
      </c>
      <c r="C52" s="32">
        <v>284369</v>
      </c>
      <c r="D52" s="32">
        <v>93276</v>
      </c>
      <c r="E52" s="32">
        <v>657102</v>
      </c>
      <c r="F52" s="32">
        <v>19377428</v>
      </c>
      <c r="G52" s="33">
        <v>0.0144</v>
      </c>
      <c r="H52" s="33">
        <v>0.0147</v>
      </c>
      <c r="I52" s="33">
        <v>0.0048</v>
      </c>
      <c r="J52" s="33">
        <v>0.0195</v>
      </c>
      <c r="K52" s="33">
        <v>0.0339</v>
      </c>
      <c r="M52" s="35"/>
      <c r="N52" s="35"/>
      <c r="O52" s="35"/>
      <c r="P52" s="35"/>
      <c r="Q52" s="35"/>
      <c r="R52" s="34"/>
      <c r="S52" s="34"/>
      <c r="T52" s="34"/>
      <c r="U52" s="34"/>
      <c r="V52" s="34"/>
    </row>
    <row r="53" spans="1:22" ht="12">
      <c r="A53" s="31">
        <v>2017</v>
      </c>
      <c r="B53" s="32">
        <v>295722</v>
      </c>
      <c r="C53" s="32">
        <v>304212</v>
      </c>
      <c r="D53" s="32">
        <v>102709</v>
      </c>
      <c r="E53" s="32">
        <v>702643</v>
      </c>
      <c r="F53" s="32">
        <v>20399953</v>
      </c>
      <c r="G53" s="33">
        <v>0.0145</v>
      </c>
      <c r="H53" s="33">
        <v>0.0149</v>
      </c>
      <c r="I53" s="33">
        <v>0.005</v>
      </c>
      <c r="J53" s="33">
        <v>0.0199</v>
      </c>
      <c r="K53" s="33">
        <v>0.0344</v>
      </c>
      <c r="M53" s="35"/>
      <c r="N53" s="35"/>
      <c r="O53" s="35"/>
      <c r="P53" s="35"/>
      <c r="Q53" s="35"/>
      <c r="R53" s="34"/>
      <c r="S53" s="34"/>
      <c r="T53" s="34"/>
      <c r="U53" s="34"/>
      <c r="V53" s="34"/>
    </row>
    <row r="54" spans="1:22" ht="12">
      <c r="A54" s="31">
        <v>2018</v>
      </c>
      <c r="B54" s="32">
        <v>318329</v>
      </c>
      <c r="C54" s="32">
        <v>327869</v>
      </c>
      <c r="D54" s="32">
        <v>112032</v>
      </c>
      <c r="E54" s="32">
        <v>758230</v>
      </c>
      <c r="F54" s="32">
        <v>21474725</v>
      </c>
      <c r="G54" s="33">
        <v>0.0148</v>
      </c>
      <c r="H54" s="33">
        <v>0.0153</v>
      </c>
      <c r="I54" s="33">
        <v>0.0052</v>
      </c>
      <c r="J54" s="33">
        <v>0.0205</v>
      </c>
      <c r="K54" s="33">
        <v>0.0353</v>
      </c>
      <c r="M54" s="35"/>
      <c r="N54" s="35"/>
      <c r="O54" s="35"/>
      <c r="P54" s="35"/>
      <c r="Q54" s="35"/>
      <c r="R54" s="34"/>
      <c r="S54" s="34"/>
      <c r="T54" s="34"/>
      <c r="U54" s="34"/>
      <c r="V54" s="34"/>
    </row>
    <row r="55" spans="1:22" ht="12">
      <c r="A55" s="31">
        <v>2019</v>
      </c>
      <c r="B55" s="32">
        <v>338465</v>
      </c>
      <c r="C55" s="32">
        <v>353960</v>
      </c>
      <c r="D55" s="32">
        <v>122509</v>
      </c>
      <c r="E55" s="32">
        <v>814935</v>
      </c>
      <c r="F55" s="32">
        <v>22577826</v>
      </c>
      <c r="G55" s="33">
        <v>0.015</v>
      </c>
      <c r="H55" s="33">
        <v>0.0157</v>
      </c>
      <c r="I55" s="33">
        <v>0.0054</v>
      </c>
      <c r="J55" s="33">
        <v>0.0211</v>
      </c>
      <c r="K55" s="33">
        <v>0.0361</v>
      </c>
      <c r="M55" s="35"/>
      <c r="N55" s="35"/>
      <c r="O55" s="35"/>
      <c r="P55" s="35"/>
      <c r="Q55" s="35"/>
      <c r="R55" s="34"/>
      <c r="S55" s="34"/>
      <c r="T55" s="34"/>
      <c r="U55" s="34"/>
      <c r="V55" s="34"/>
    </row>
    <row r="56" spans="1:22" s="113" customFormat="1" ht="12">
      <c r="A56" s="116">
        <v>2020</v>
      </c>
      <c r="B56" s="117">
        <v>362413</v>
      </c>
      <c r="C56" s="117">
        <v>384444</v>
      </c>
      <c r="D56" s="117">
        <v>134100</v>
      </c>
      <c r="E56" s="117">
        <v>880958</v>
      </c>
      <c r="F56" s="117">
        <v>23693511</v>
      </c>
      <c r="G56" s="118">
        <v>0.0153</v>
      </c>
      <c r="H56" s="118">
        <v>0.0162</v>
      </c>
      <c r="I56" s="118">
        <v>0.0057</v>
      </c>
      <c r="J56" s="118">
        <v>0.0219</v>
      </c>
      <c r="K56" s="118">
        <v>0.0372</v>
      </c>
      <c r="M56" s="114"/>
      <c r="N56" s="114"/>
      <c r="O56" s="114"/>
      <c r="P56" s="114"/>
      <c r="Q56" s="114"/>
      <c r="R56" s="115"/>
      <c r="S56" s="115"/>
      <c r="T56" s="115"/>
      <c r="U56" s="115"/>
      <c r="V56" s="115"/>
    </row>
    <row r="57" spans="1:22" ht="12">
      <c r="A57" s="31">
        <v>2021</v>
      </c>
      <c r="B57" s="32">
        <v>388102</v>
      </c>
      <c r="C57" s="32">
        <v>416489</v>
      </c>
      <c r="D57" s="32">
        <v>145780</v>
      </c>
      <c r="E57" s="32">
        <v>950371</v>
      </c>
      <c r="F57" s="32">
        <v>24815467</v>
      </c>
      <c r="G57" s="33">
        <v>0.0156</v>
      </c>
      <c r="H57" s="33">
        <v>0.0168</v>
      </c>
      <c r="I57" s="33">
        <v>0.0059</v>
      </c>
      <c r="J57" s="33">
        <v>0.0227</v>
      </c>
      <c r="K57" s="33">
        <v>0.0383</v>
      </c>
      <c r="M57" s="35"/>
      <c r="N57" s="35"/>
      <c r="O57" s="35"/>
      <c r="P57" s="35"/>
      <c r="Q57" s="35"/>
      <c r="R57" s="34"/>
      <c r="S57" s="34"/>
      <c r="T57" s="34"/>
      <c r="U57" s="34"/>
      <c r="V57" s="34"/>
    </row>
    <row r="58" spans="1:22" ht="12">
      <c r="A58" s="31">
        <v>2022</v>
      </c>
      <c r="B58" s="32">
        <v>415685</v>
      </c>
      <c r="C58" s="32">
        <v>451254</v>
      </c>
      <c r="D58" s="32">
        <v>158545</v>
      </c>
      <c r="E58" s="32">
        <v>1025484</v>
      </c>
      <c r="F58" s="32">
        <v>25935474</v>
      </c>
      <c r="G58" s="33">
        <v>0.016</v>
      </c>
      <c r="H58" s="33">
        <v>0.0174</v>
      </c>
      <c r="I58" s="33">
        <v>0.0061</v>
      </c>
      <c r="J58" s="33">
        <v>0.0235</v>
      </c>
      <c r="K58" s="33">
        <v>0.0395</v>
      </c>
      <c r="M58" s="35"/>
      <c r="N58" s="35"/>
      <c r="O58" s="35"/>
      <c r="P58" s="35"/>
      <c r="Q58" s="35"/>
      <c r="R58" s="34"/>
      <c r="S58" s="34"/>
      <c r="T58" s="34"/>
      <c r="U58" s="34"/>
      <c r="V58" s="34"/>
    </row>
    <row r="59" spans="1:22" ht="12">
      <c r="A59" s="31">
        <v>2023</v>
      </c>
      <c r="B59" s="32">
        <v>444100</v>
      </c>
      <c r="C59" s="32">
        <v>488707</v>
      </c>
      <c r="D59" s="32">
        <v>172144</v>
      </c>
      <c r="E59" s="32">
        <v>1104951</v>
      </c>
      <c r="F59" s="32">
        <v>27090829</v>
      </c>
      <c r="G59" s="33">
        <v>0.0164</v>
      </c>
      <c r="H59" s="33">
        <v>0.018</v>
      </c>
      <c r="I59" s="33">
        <v>0.0064</v>
      </c>
      <c r="J59" s="33">
        <v>0.0244</v>
      </c>
      <c r="K59" s="33">
        <v>0.0408</v>
      </c>
      <c r="M59" s="35"/>
      <c r="N59" s="35"/>
      <c r="O59" s="35"/>
      <c r="P59" s="35"/>
      <c r="Q59" s="35"/>
      <c r="R59" s="34"/>
      <c r="S59" s="34"/>
      <c r="T59" s="34"/>
      <c r="U59" s="34"/>
      <c r="V59" s="34"/>
    </row>
    <row r="60" spans="1:22" ht="12">
      <c r="A60" s="31">
        <v>2024</v>
      </c>
      <c r="B60" s="32">
        <v>475957</v>
      </c>
      <c r="C60" s="32">
        <v>528284</v>
      </c>
      <c r="D60" s="32">
        <v>186708</v>
      </c>
      <c r="E60" s="32">
        <v>1190949</v>
      </c>
      <c r="F60" s="32">
        <v>28304081</v>
      </c>
      <c r="G60" s="33">
        <v>0.0168</v>
      </c>
      <c r="H60" s="33">
        <v>0.0187</v>
      </c>
      <c r="I60" s="33">
        <v>0.0066</v>
      </c>
      <c r="J60" s="33">
        <v>0.0253</v>
      </c>
      <c r="K60" s="33">
        <v>0.0421</v>
      </c>
      <c r="M60" s="35"/>
      <c r="N60" s="35"/>
      <c r="O60" s="35"/>
      <c r="P60" s="35"/>
      <c r="Q60" s="35"/>
      <c r="R60" s="34"/>
      <c r="S60" s="34"/>
      <c r="T60" s="34"/>
      <c r="U60" s="34"/>
      <c r="V60" s="34"/>
    </row>
    <row r="61" spans="1:22" ht="12">
      <c r="A61" s="31">
        <v>2025</v>
      </c>
      <c r="B61" s="32">
        <v>520871</v>
      </c>
      <c r="C61" s="32">
        <v>583989</v>
      </c>
      <c r="D61" s="32">
        <v>203665</v>
      </c>
      <c r="E61" s="32">
        <v>1308524</v>
      </c>
      <c r="F61" s="32">
        <v>29574812</v>
      </c>
      <c r="G61" s="33">
        <v>0.0176</v>
      </c>
      <c r="H61" s="33">
        <v>0.0197</v>
      </c>
      <c r="I61" s="33">
        <v>0.0069</v>
      </c>
      <c r="J61" s="33">
        <v>0.0266</v>
      </c>
      <c r="K61" s="33">
        <v>0.0442</v>
      </c>
      <c r="M61" s="35"/>
      <c r="N61" s="35"/>
      <c r="O61" s="35"/>
      <c r="P61" s="35"/>
      <c r="Q61" s="35"/>
      <c r="R61" s="34"/>
      <c r="S61" s="34"/>
      <c r="T61" s="34"/>
      <c r="U61" s="34"/>
      <c r="V61" s="34"/>
    </row>
    <row r="62" spans="1:22" ht="12">
      <c r="A62" s="31">
        <v>2026</v>
      </c>
      <c r="B62" s="32">
        <v>556844</v>
      </c>
      <c r="C62" s="32">
        <v>629542</v>
      </c>
      <c r="D62" s="32">
        <v>220219</v>
      </c>
      <c r="E62" s="32">
        <v>1406604</v>
      </c>
      <c r="F62" s="32">
        <v>30899789</v>
      </c>
      <c r="G62" s="33">
        <v>0.018</v>
      </c>
      <c r="H62" s="33">
        <v>0.0204</v>
      </c>
      <c r="I62" s="33">
        <v>0.0071</v>
      </c>
      <c r="J62" s="33">
        <v>0.0275</v>
      </c>
      <c r="K62" s="33">
        <v>0.0455</v>
      </c>
      <c r="M62" s="35"/>
      <c r="N62" s="35"/>
      <c r="O62" s="35"/>
      <c r="P62" s="35"/>
      <c r="Q62" s="35"/>
      <c r="R62" s="34"/>
      <c r="S62" s="34"/>
      <c r="T62" s="34"/>
      <c r="U62" s="34"/>
      <c r="V62" s="34"/>
    </row>
    <row r="63" spans="1:22" ht="12">
      <c r="A63" s="31">
        <v>2027</v>
      </c>
      <c r="B63" s="32">
        <v>595841</v>
      </c>
      <c r="C63" s="32">
        <v>677451</v>
      </c>
      <c r="D63" s="32">
        <v>237592</v>
      </c>
      <c r="E63" s="32">
        <v>1510884</v>
      </c>
      <c r="F63" s="32">
        <v>32275001</v>
      </c>
      <c r="G63" s="33">
        <v>0.0185</v>
      </c>
      <c r="H63" s="33">
        <v>0.021</v>
      </c>
      <c r="I63" s="33">
        <v>0.0074</v>
      </c>
      <c r="J63" s="33">
        <v>0.0284</v>
      </c>
      <c r="K63" s="33">
        <v>0.0468</v>
      </c>
      <c r="M63" s="35"/>
      <c r="N63" s="35"/>
      <c r="O63" s="35"/>
      <c r="P63" s="35"/>
      <c r="Q63" s="35"/>
      <c r="R63" s="34"/>
      <c r="S63" s="34"/>
      <c r="T63" s="34"/>
      <c r="U63" s="34"/>
      <c r="V63" s="34"/>
    </row>
    <row r="64" spans="1:22" ht="12">
      <c r="A64" s="31">
        <v>2028</v>
      </c>
      <c r="B64" s="32">
        <v>637722</v>
      </c>
      <c r="C64" s="32">
        <v>727607</v>
      </c>
      <c r="D64" s="32">
        <v>255814</v>
      </c>
      <c r="E64" s="32">
        <v>1621142</v>
      </c>
      <c r="F64" s="32">
        <v>33704246</v>
      </c>
      <c r="G64" s="33">
        <v>0.0189</v>
      </c>
      <c r="H64" s="33">
        <v>0.0216</v>
      </c>
      <c r="I64" s="33">
        <v>0.0076</v>
      </c>
      <c r="J64" s="33">
        <v>0.0292</v>
      </c>
      <c r="K64" s="33">
        <v>0.0481</v>
      </c>
      <c r="M64" s="35"/>
      <c r="N64" s="35"/>
      <c r="O64" s="35"/>
      <c r="P64" s="35"/>
      <c r="Q64" s="35"/>
      <c r="R64" s="34"/>
      <c r="S64" s="34"/>
      <c r="T64" s="34"/>
      <c r="U64" s="34"/>
      <c r="V64" s="34"/>
    </row>
    <row r="65" spans="1:22" ht="12">
      <c r="A65" s="31">
        <v>2029</v>
      </c>
      <c r="B65" s="32">
        <v>682133</v>
      </c>
      <c r="C65" s="32">
        <v>779983</v>
      </c>
      <c r="D65" s="32">
        <v>274856</v>
      </c>
      <c r="E65" s="32">
        <v>1736972</v>
      </c>
      <c r="F65" s="32">
        <v>35195572</v>
      </c>
      <c r="G65" s="33">
        <v>0.0194</v>
      </c>
      <c r="H65" s="33">
        <v>0.0222</v>
      </c>
      <c r="I65" s="33">
        <v>0.0078</v>
      </c>
      <c r="J65" s="33">
        <v>0.03</v>
      </c>
      <c r="K65" s="33">
        <v>0.0494</v>
      </c>
      <c r="M65" s="35"/>
      <c r="N65" s="35"/>
      <c r="O65" s="35"/>
      <c r="P65" s="35"/>
      <c r="Q65" s="35"/>
      <c r="R65" s="34"/>
      <c r="S65" s="34"/>
      <c r="T65" s="34"/>
      <c r="U65" s="34"/>
      <c r="V65" s="34"/>
    </row>
    <row r="66" spans="1:22" s="113" customFormat="1" ht="12">
      <c r="A66" s="116">
        <v>2030</v>
      </c>
      <c r="B66" s="117">
        <v>729026</v>
      </c>
      <c r="C66" s="117">
        <v>834127</v>
      </c>
      <c r="D66" s="117">
        <v>294494</v>
      </c>
      <c r="E66" s="117">
        <v>1857647</v>
      </c>
      <c r="F66" s="117">
        <v>36749564</v>
      </c>
      <c r="G66" s="118">
        <v>0.0198</v>
      </c>
      <c r="H66" s="118">
        <v>0.0227</v>
      </c>
      <c r="I66" s="118">
        <v>0.008</v>
      </c>
      <c r="J66" s="118">
        <v>0.0307</v>
      </c>
      <c r="K66" s="118">
        <v>0.0505</v>
      </c>
      <c r="M66" s="114"/>
      <c r="N66" s="114"/>
      <c r="O66" s="114"/>
      <c r="P66" s="114"/>
      <c r="Q66" s="114"/>
      <c r="R66" s="115"/>
      <c r="S66" s="115"/>
      <c r="T66" s="115"/>
      <c r="U66" s="115"/>
      <c r="V66" s="115"/>
    </row>
    <row r="67" spans="1:22" ht="12">
      <c r="A67" s="31">
        <v>2031</v>
      </c>
      <c r="B67" s="32">
        <v>778744</v>
      </c>
      <c r="C67" s="32">
        <v>888996</v>
      </c>
      <c r="D67" s="32">
        <v>314566</v>
      </c>
      <c r="E67" s="32">
        <v>1982306</v>
      </c>
      <c r="F67" s="32">
        <v>38368651</v>
      </c>
      <c r="G67" s="33">
        <v>0.0203</v>
      </c>
      <c r="H67" s="33">
        <v>0.0232</v>
      </c>
      <c r="I67" s="33">
        <v>0.0082</v>
      </c>
      <c r="J67" s="33">
        <v>0.0314</v>
      </c>
      <c r="K67" s="33">
        <v>0.0517</v>
      </c>
      <c r="M67" s="35"/>
      <c r="N67" s="35"/>
      <c r="O67" s="35"/>
      <c r="P67" s="35"/>
      <c r="Q67" s="35"/>
      <c r="R67" s="34"/>
      <c r="S67" s="34"/>
      <c r="T67" s="34"/>
      <c r="U67" s="34"/>
      <c r="V67" s="34"/>
    </row>
    <row r="68" spans="1:22" ht="12">
      <c r="A68" s="31">
        <v>2032</v>
      </c>
      <c r="B68" s="32">
        <v>832235</v>
      </c>
      <c r="C68" s="32">
        <v>945276</v>
      </c>
      <c r="D68" s="32">
        <v>335274</v>
      </c>
      <c r="E68" s="32">
        <v>2112785</v>
      </c>
      <c r="F68" s="32">
        <v>40062520</v>
      </c>
      <c r="G68" s="33">
        <v>0.0208</v>
      </c>
      <c r="H68" s="33">
        <v>0.0236</v>
      </c>
      <c r="I68" s="33">
        <v>0.0084</v>
      </c>
      <c r="J68" s="33">
        <v>0.032</v>
      </c>
      <c r="K68" s="33">
        <v>0.0527</v>
      </c>
      <c r="M68" s="35"/>
      <c r="N68" s="35"/>
      <c r="O68" s="35"/>
      <c r="P68" s="35"/>
      <c r="Q68" s="35"/>
      <c r="R68" s="34"/>
      <c r="S68" s="34"/>
      <c r="T68" s="34"/>
      <c r="U68" s="34"/>
      <c r="V68" s="34"/>
    </row>
    <row r="69" spans="1:22" ht="12">
      <c r="A69" s="31">
        <v>2033</v>
      </c>
      <c r="B69" s="32">
        <v>889531</v>
      </c>
      <c r="C69" s="32">
        <v>1003749</v>
      </c>
      <c r="D69" s="32">
        <v>356942</v>
      </c>
      <c r="E69" s="32">
        <v>2250222</v>
      </c>
      <c r="F69" s="32">
        <v>41842568</v>
      </c>
      <c r="G69" s="33">
        <v>0.0213</v>
      </c>
      <c r="H69" s="33">
        <v>0.024</v>
      </c>
      <c r="I69" s="33">
        <v>0.0085</v>
      </c>
      <c r="J69" s="33">
        <v>0.0325</v>
      </c>
      <c r="K69" s="33">
        <v>0.0538</v>
      </c>
      <c r="M69" s="35"/>
      <c r="N69" s="35"/>
      <c r="O69" s="35"/>
      <c r="P69" s="35"/>
      <c r="Q69" s="35"/>
      <c r="R69" s="34"/>
      <c r="S69" s="34"/>
      <c r="T69" s="34"/>
      <c r="U69" s="34"/>
      <c r="V69" s="34"/>
    </row>
    <row r="70" spans="1:22" ht="12">
      <c r="A70" s="31">
        <v>2034</v>
      </c>
      <c r="B70" s="32">
        <v>950166</v>
      </c>
      <c r="C70" s="32">
        <v>1064812</v>
      </c>
      <c r="D70" s="32">
        <v>379767</v>
      </c>
      <c r="E70" s="32">
        <v>2394745</v>
      </c>
      <c r="F70" s="32">
        <v>43703187</v>
      </c>
      <c r="G70" s="33">
        <v>0.0217</v>
      </c>
      <c r="H70" s="33">
        <v>0.0244</v>
      </c>
      <c r="I70" s="33">
        <v>0.0087</v>
      </c>
      <c r="J70" s="33">
        <v>0.0331</v>
      </c>
      <c r="K70" s="33">
        <v>0.0548</v>
      </c>
      <c r="M70" s="35"/>
      <c r="N70" s="35"/>
      <c r="O70" s="35"/>
      <c r="P70" s="35"/>
      <c r="Q70" s="35"/>
      <c r="R70" s="34"/>
      <c r="S70" s="34"/>
      <c r="T70" s="34"/>
      <c r="U70" s="34"/>
      <c r="V70" s="34"/>
    </row>
    <row r="71" spans="1:22" ht="12">
      <c r="A71" s="31">
        <v>2035</v>
      </c>
      <c r="B71" s="32">
        <v>1014292</v>
      </c>
      <c r="C71" s="32">
        <v>1128945</v>
      </c>
      <c r="D71" s="32">
        <v>403926</v>
      </c>
      <c r="E71" s="32">
        <v>2547163</v>
      </c>
      <c r="F71" s="32">
        <v>45659081</v>
      </c>
      <c r="G71" s="33">
        <v>0.0222</v>
      </c>
      <c r="H71" s="33">
        <v>0.0247</v>
      </c>
      <c r="I71" s="33">
        <v>0.0088</v>
      </c>
      <c r="J71" s="33">
        <v>0.0336</v>
      </c>
      <c r="K71" s="33">
        <v>0.0558</v>
      </c>
      <c r="M71" s="35"/>
      <c r="N71" s="35"/>
      <c r="O71" s="35"/>
      <c r="P71" s="35"/>
      <c r="Q71" s="35"/>
      <c r="R71" s="34"/>
      <c r="S71" s="34"/>
      <c r="T71" s="34"/>
      <c r="U71" s="34"/>
      <c r="V71" s="34"/>
    </row>
    <row r="72" spans="1:22" ht="12">
      <c r="A72" s="31">
        <v>2036</v>
      </c>
      <c r="B72" s="32">
        <v>1081389</v>
      </c>
      <c r="C72" s="32">
        <v>1195278</v>
      </c>
      <c r="D72" s="32">
        <v>429078</v>
      </c>
      <c r="E72" s="32">
        <v>2705745</v>
      </c>
      <c r="F72" s="32">
        <v>47709905</v>
      </c>
      <c r="G72" s="33">
        <v>0.0227</v>
      </c>
      <c r="H72" s="33">
        <v>0.0251</v>
      </c>
      <c r="I72" s="33">
        <v>0.009</v>
      </c>
      <c r="J72" s="33">
        <v>0.034</v>
      </c>
      <c r="K72" s="33">
        <v>0.0567</v>
      </c>
      <c r="M72" s="35"/>
      <c r="N72" s="35"/>
      <c r="O72" s="35"/>
      <c r="P72" s="35"/>
      <c r="Q72" s="35"/>
      <c r="R72" s="34"/>
      <c r="S72" s="34"/>
      <c r="T72" s="34"/>
      <c r="U72" s="34"/>
      <c r="V72" s="34"/>
    </row>
    <row r="73" spans="1:22" ht="12">
      <c r="A73" s="31">
        <v>2037</v>
      </c>
      <c r="B73" s="32">
        <v>1151284</v>
      </c>
      <c r="C73" s="32">
        <v>1262272</v>
      </c>
      <c r="D73" s="32">
        <v>454608</v>
      </c>
      <c r="E73" s="32">
        <v>2868164</v>
      </c>
      <c r="F73" s="32">
        <v>49863430</v>
      </c>
      <c r="G73" s="33">
        <v>0.0231</v>
      </c>
      <c r="H73" s="33">
        <v>0.0253</v>
      </c>
      <c r="I73" s="33">
        <v>0.0091</v>
      </c>
      <c r="J73" s="33">
        <v>0.0344</v>
      </c>
      <c r="K73" s="33">
        <v>0.0575</v>
      </c>
      <c r="M73" s="35"/>
      <c r="N73" s="35"/>
      <c r="O73" s="35"/>
      <c r="P73" s="35"/>
      <c r="Q73" s="35"/>
      <c r="R73" s="34"/>
      <c r="S73" s="34"/>
      <c r="T73" s="34"/>
      <c r="U73" s="34"/>
      <c r="V73" s="34"/>
    </row>
    <row r="74" spans="1:22" ht="12">
      <c r="A74" s="31">
        <v>2038</v>
      </c>
      <c r="B74" s="32">
        <v>1224509</v>
      </c>
      <c r="C74" s="32">
        <v>1329672</v>
      </c>
      <c r="D74" s="32">
        <v>480433</v>
      </c>
      <c r="E74" s="32">
        <v>3034614</v>
      </c>
      <c r="F74" s="32">
        <v>52130414</v>
      </c>
      <c r="G74" s="33">
        <v>0.0235</v>
      </c>
      <c r="H74" s="33">
        <v>0.0255</v>
      </c>
      <c r="I74" s="33">
        <v>0.0092</v>
      </c>
      <c r="J74" s="33">
        <v>0.0347</v>
      </c>
      <c r="K74" s="33">
        <v>0.0582</v>
      </c>
      <c r="M74" s="35"/>
      <c r="N74" s="35"/>
      <c r="O74" s="35"/>
      <c r="P74" s="35"/>
      <c r="Q74" s="35"/>
      <c r="R74" s="34"/>
      <c r="S74" s="34"/>
      <c r="T74" s="34"/>
      <c r="U74" s="34"/>
      <c r="V74" s="34"/>
    </row>
    <row r="75" spans="1:22" ht="12">
      <c r="A75" s="31">
        <v>2039</v>
      </c>
      <c r="B75" s="32">
        <v>1303291</v>
      </c>
      <c r="C75" s="32">
        <v>1399775</v>
      </c>
      <c r="D75" s="32">
        <v>507069</v>
      </c>
      <c r="E75" s="32">
        <v>3210136</v>
      </c>
      <c r="F75" s="32">
        <v>54509718</v>
      </c>
      <c r="G75" s="33">
        <v>0.0239</v>
      </c>
      <c r="H75" s="33">
        <v>0.0257</v>
      </c>
      <c r="I75" s="33">
        <v>0.0093</v>
      </c>
      <c r="J75" s="33">
        <v>0.035</v>
      </c>
      <c r="K75" s="33">
        <v>0.0589</v>
      </c>
      <c r="M75" s="35"/>
      <c r="N75" s="35"/>
      <c r="O75" s="35"/>
      <c r="P75" s="35"/>
      <c r="Q75" s="35"/>
      <c r="R75" s="34"/>
      <c r="S75" s="34"/>
      <c r="T75" s="34"/>
      <c r="U75" s="34"/>
      <c r="V75" s="34"/>
    </row>
    <row r="76" spans="1:22" s="113" customFormat="1" ht="12">
      <c r="A76" s="116">
        <v>2040</v>
      </c>
      <c r="B76" s="117">
        <v>1386134</v>
      </c>
      <c r="C76" s="117">
        <v>1472952</v>
      </c>
      <c r="D76" s="117">
        <v>535014</v>
      </c>
      <c r="E76" s="117">
        <v>3394100</v>
      </c>
      <c r="F76" s="117">
        <v>57003273</v>
      </c>
      <c r="G76" s="118">
        <v>0.0243</v>
      </c>
      <c r="H76" s="118">
        <v>0.0258</v>
      </c>
      <c r="I76" s="118">
        <v>0.0094</v>
      </c>
      <c r="J76" s="118">
        <v>0.0352</v>
      </c>
      <c r="K76" s="118">
        <v>0.0595</v>
      </c>
      <c r="M76" s="114"/>
      <c r="N76" s="114"/>
      <c r="O76" s="114"/>
      <c r="P76" s="114"/>
      <c r="Q76" s="114"/>
      <c r="R76" s="115"/>
      <c r="S76" s="115"/>
      <c r="T76" s="115"/>
      <c r="U76" s="115"/>
      <c r="V76" s="115"/>
    </row>
    <row r="77" spans="1:22" ht="12">
      <c r="A77" s="31">
        <v>2041</v>
      </c>
      <c r="B77" s="32">
        <v>1472558</v>
      </c>
      <c r="C77" s="32">
        <v>1549022</v>
      </c>
      <c r="D77" s="32">
        <v>564370</v>
      </c>
      <c r="E77" s="32">
        <v>3585950</v>
      </c>
      <c r="F77" s="32">
        <v>59613536</v>
      </c>
      <c r="G77" s="33">
        <v>0.0247</v>
      </c>
      <c r="H77" s="33">
        <v>0.026</v>
      </c>
      <c r="I77" s="33">
        <v>0.0095</v>
      </c>
      <c r="J77" s="33">
        <v>0.0355</v>
      </c>
      <c r="K77" s="33">
        <v>0.0602</v>
      </c>
      <c r="M77" s="35"/>
      <c r="N77" s="35"/>
      <c r="O77" s="35"/>
      <c r="P77" s="35"/>
      <c r="Q77" s="35"/>
      <c r="R77" s="34"/>
      <c r="S77" s="34"/>
      <c r="T77" s="34"/>
      <c r="U77" s="34"/>
      <c r="V77" s="34"/>
    </row>
    <row r="78" spans="1:22" ht="12">
      <c r="A78" s="31">
        <v>2042</v>
      </c>
      <c r="B78" s="32">
        <v>1562315</v>
      </c>
      <c r="C78" s="32">
        <v>1627911</v>
      </c>
      <c r="D78" s="32">
        <v>595321</v>
      </c>
      <c r="E78" s="32">
        <v>3785547</v>
      </c>
      <c r="F78" s="32">
        <v>62337115</v>
      </c>
      <c r="G78" s="33">
        <v>0.0251</v>
      </c>
      <c r="H78" s="33">
        <v>0.0261</v>
      </c>
      <c r="I78" s="33">
        <v>0.0096</v>
      </c>
      <c r="J78" s="33">
        <v>0.0357</v>
      </c>
      <c r="K78" s="33">
        <v>0.0607</v>
      </c>
      <c r="M78" s="35"/>
      <c r="N78" s="35"/>
      <c r="O78" s="35"/>
      <c r="P78" s="35"/>
      <c r="Q78" s="35"/>
      <c r="R78" s="34"/>
      <c r="S78" s="34"/>
      <c r="T78" s="34"/>
      <c r="U78" s="34"/>
      <c r="V78" s="34"/>
    </row>
    <row r="79" spans="1:22" ht="12">
      <c r="A79" s="31">
        <v>2043</v>
      </c>
      <c r="B79" s="32">
        <v>1656046</v>
      </c>
      <c r="C79" s="32">
        <v>1710397</v>
      </c>
      <c r="D79" s="32">
        <v>628198</v>
      </c>
      <c r="E79" s="32">
        <v>3994640</v>
      </c>
      <c r="F79" s="32">
        <v>65182315</v>
      </c>
      <c r="G79" s="33">
        <v>0.0254</v>
      </c>
      <c r="H79" s="33">
        <v>0.0262</v>
      </c>
      <c r="I79" s="33">
        <v>0.0096</v>
      </c>
      <c r="J79" s="33">
        <v>0.0359</v>
      </c>
      <c r="K79" s="33">
        <v>0.0613</v>
      </c>
      <c r="M79" s="35"/>
      <c r="N79" s="35"/>
      <c r="O79" s="35"/>
      <c r="P79" s="35"/>
      <c r="Q79" s="35"/>
      <c r="R79" s="34"/>
      <c r="S79" s="34"/>
      <c r="T79" s="34"/>
      <c r="U79" s="34"/>
      <c r="V79" s="34"/>
    </row>
    <row r="80" spans="1:22" ht="12">
      <c r="A80" s="31">
        <v>2044</v>
      </c>
      <c r="B80" s="32">
        <v>1754416</v>
      </c>
      <c r="C80" s="32">
        <v>1797321</v>
      </c>
      <c r="D80" s="32">
        <v>663230</v>
      </c>
      <c r="E80" s="32">
        <v>4214967</v>
      </c>
      <c r="F80" s="32">
        <v>68157789</v>
      </c>
      <c r="G80" s="33">
        <v>0.0257</v>
      </c>
      <c r="H80" s="33">
        <v>0.0264</v>
      </c>
      <c r="I80" s="33">
        <v>0.0097</v>
      </c>
      <c r="J80" s="33">
        <v>0.0361</v>
      </c>
      <c r="K80" s="33">
        <v>0.0618</v>
      </c>
      <c r="M80" s="35"/>
      <c r="N80" s="35"/>
      <c r="O80" s="35"/>
      <c r="P80" s="35"/>
      <c r="Q80" s="35"/>
      <c r="R80" s="34"/>
      <c r="S80" s="34"/>
      <c r="T80" s="34"/>
      <c r="U80" s="34"/>
      <c r="V80" s="34"/>
    </row>
    <row r="81" spans="1:22" ht="12">
      <c r="A81" s="31">
        <v>2045</v>
      </c>
      <c r="B81" s="32">
        <v>1857417</v>
      </c>
      <c r="C81" s="32">
        <v>1889058</v>
      </c>
      <c r="D81" s="32">
        <v>700478</v>
      </c>
      <c r="E81" s="32">
        <v>4446953</v>
      </c>
      <c r="F81" s="32">
        <v>71254215</v>
      </c>
      <c r="G81" s="33">
        <v>0.0261</v>
      </c>
      <c r="H81" s="33">
        <v>0.0265</v>
      </c>
      <c r="I81" s="33">
        <v>0.0098</v>
      </c>
      <c r="J81" s="33">
        <v>0.0363</v>
      </c>
      <c r="K81" s="33">
        <v>0.0624</v>
      </c>
      <c r="M81" s="35"/>
      <c r="N81" s="35"/>
      <c r="O81" s="35"/>
      <c r="P81" s="35"/>
      <c r="Q81" s="35"/>
      <c r="R81" s="34"/>
      <c r="S81" s="34"/>
      <c r="T81" s="34"/>
      <c r="U81" s="34"/>
      <c r="V81" s="34"/>
    </row>
    <row r="82" spans="1:22" ht="12">
      <c r="A82" s="31">
        <v>2046</v>
      </c>
      <c r="B82" s="32">
        <v>1964337</v>
      </c>
      <c r="C82" s="32">
        <v>1985263</v>
      </c>
      <c r="D82" s="32">
        <v>739832</v>
      </c>
      <c r="E82" s="32">
        <v>4689432</v>
      </c>
      <c r="F82" s="32">
        <v>74484045</v>
      </c>
      <c r="G82" s="33">
        <v>0.0264</v>
      </c>
      <c r="H82" s="33">
        <v>0.0267</v>
      </c>
      <c r="I82" s="33">
        <v>0.0099</v>
      </c>
      <c r="J82" s="33">
        <v>0.0366</v>
      </c>
      <c r="K82" s="33">
        <v>0.063</v>
      </c>
      <c r="M82" s="35"/>
      <c r="N82" s="35"/>
      <c r="O82" s="35"/>
      <c r="P82" s="35"/>
      <c r="Q82" s="35"/>
      <c r="R82" s="34"/>
      <c r="S82" s="34"/>
      <c r="T82" s="34"/>
      <c r="U82" s="34"/>
      <c r="V82" s="34"/>
    </row>
    <row r="83" spans="1:22" ht="12">
      <c r="A83" s="31">
        <v>2047</v>
      </c>
      <c r="B83" s="32">
        <v>2074606</v>
      </c>
      <c r="C83" s="32">
        <v>2085447</v>
      </c>
      <c r="D83" s="32">
        <v>781176</v>
      </c>
      <c r="E83" s="32">
        <v>4941228</v>
      </c>
      <c r="F83" s="32">
        <v>77852445</v>
      </c>
      <c r="G83" s="33">
        <v>0.0266</v>
      </c>
      <c r="H83" s="33">
        <v>0.0268</v>
      </c>
      <c r="I83" s="33">
        <v>0.01</v>
      </c>
      <c r="J83" s="33">
        <v>0.0368</v>
      </c>
      <c r="K83" s="33">
        <v>0.0635</v>
      </c>
      <c r="M83" s="35"/>
      <c r="N83" s="35"/>
      <c r="O83" s="35"/>
      <c r="P83" s="35"/>
      <c r="Q83" s="35"/>
      <c r="R83" s="34"/>
      <c r="S83" s="34"/>
      <c r="T83" s="34"/>
      <c r="U83" s="34"/>
      <c r="V83" s="34"/>
    </row>
    <row r="84" spans="1:22" ht="12">
      <c r="A84" s="31">
        <v>2048</v>
      </c>
      <c r="B84" s="32">
        <v>2188798</v>
      </c>
      <c r="C84" s="32">
        <v>2189714</v>
      </c>
      <c r="D84" s="32">
        <v>824492</v>
      </c>
      <c r="E84" s="32">
        <v>5203004</v>
      </c>
      <c r="F84" s="32">
        <v>81363866</v>
      </c>
      <c r="G84" s="33">
        <v>0.0269</v>
      </c>
      <c r="H84" s="33">
        <v>0.0269</v>
      </c>
      <c r="I84" s="33">
        <v>0.0101</v>
      </c>
      <c r="J84" s="33">
        <v>0.037</v>
      </c>
      <c r="K84" s="33">
        <v>0.0639</v>
      </c>
      <c r="M84" s="35"/>
      <c r="N84" s="35"/>
      <c r="O84" s="35"/>
      <c r="P84" s="35"/>
      <c r="Q84" s="35"/>
      <c r="R84" s="34"/>
      <c r="S84" s="34"/>
      <c r="T84" s="34"/>
      <c r="U84" s="34"/>
      <c r="V84" s="34"/>
    </row>
    <row r="85" spans="1:22" ht="12">
      <c r="A85" s="31">
        <v>2049</v>
      </c>
      <c r="B85" s="32">
        <v>2307816</v>
      </c>
      <c r="C85" s="32">
        <v>2298213</v>
      </c>
      <c r="D85" s="32">
        <v>869723</v>
      </c>
      <c r="E85" s="32">
        <v>5475752</v>
      </c>
      <c r="F85" s="32">
        <v>85024194</v>
      </c>
      <c r="G85" s="33">
        <v>0.0271</v>
      </c>
      <c r="H85" s="33">
        <v>0.027</v>
      </c>
      <c r="I85" s="33">
        <v>0.0102</v>
      </c>
      <c r="J85" s="33">
        <v>0.0373</v>
      </c>
      <c r="K85" s="33">
        <v>0.0644</v>
      </c>
      <c r="M85" s="35"/>
      <c r="N85" s="35"/>
      <c r="O85" s="35"/>
      <c r="P85" s="35"/>
      <c r="Q85" s="35"/>
      <c r="R85" s="34"/>
      <c r="S85" s="34"/>
      <c r="T85" s="34"/>
      <c r="U85" s="34"/>
      <c r="V85" s="34"/>
    </row>
    <row r="86" spans="1:22" s="113" customFormat="1" ht="12">
      <c r="A86" s="116">
        <v>2050</v>
      </c>
      <c r="B86" s="117">
        <v>2432074</v>
      </c>
      <c r="C86" s="117">
        <v>2411799</v>
      </c>
      <c r="D86" s="117">
        <v>917196</v>
      </c>
      <c r="E86" s="117">
        <v>5761069</v>
      </c>
      <c r="F86" s="117">
        <v>88833492</v>
      </c>
      <c r="G86" s="118">
        <v>0.0274</v>
      </c>
      <c r="H86" s="118">
        <v>0.0271</v>
      </c>
      <c r="I86" s="118">
        <v>0.0103</v>
      </c>
      <c r="J86" s="118">
        <v>0.0375</v>
      </c>
      <c r="K86" s="118">
        <v>0.0649</v>
      </c>
      <c r="M86" s="114"/>
      <c r="N86" s="114"/>
      <c r="O86" s="114"/>
      <c r="P86" s="114"/>
      <c r="Q86" s="114"/>
      <c r="R86" s="115"/>
      <c r="S86" s="115"/>
      <c r="T86" s="115"/>
      <c r="U86" s="115"/>
      <c r="V86" s="115"/>
    </row>
    <row r="87" spans="1:22" ht="12">
      <c r="A87" s="31">
        <v>2051</v>
      </c>
      <c r="B87" s="32">
        <v>2561370</v>
      </c>
      <c r="C87" s="32">
        <v>2531253</v>
      </c>
      <c r="D87" s="32">
        <v>967250</v>
      </c>
      <c r="E87" s="32">
        <v>6059873</v>
      </c>
      <c r="F87" s="32">
        <v>92805573</v>
      </c>
      <c r="G87" s="33">
        <v>0.0276</v>
      </c>
      <c r="H87" s="33">
        <v>0.0273</v>
      </c>
      <c r="I87" s="33">
        <v>0.0104</v>
      </c>
      <c r="J87" s="33">
        <v>0.0377</v>
      </c>
      <c r="K87" s="33">
        <v>0.0653</v>
      </c>
      <c r="M87" s="35"/>
      <c r="N87" s="35"/>
      <c r="O87" s="35"/>
      <c r="P87" s="35"/>
      <c r="Q87" s="35"/>
      <c r="R87" s="34"/>
      <c r="S87" s="34"/>
      <c r="T87" s="34"/>
      <c r="U87" s="34"/>
      <c r="V87" s="34"/>
    </row>
    <row r="88" spans="1:22" ht="12">
      <c r="A88" s="31">
        <v>2052</v>
      </c>
      <c r="B88" s="32">
        <v>2695148</v>
      </c>
      <c r="C88" s="32">
        <v>2656149</v>
      </c>
      <c r="D88" s="32">
        <v>1019848</v>
      </c>
      <c r="E88" s="32">
        <v>6371145</v>
      </c>
      <c r="F88" s="32">
        <v>96939497</v>
      </c>
      <c r="G88" s="33">
        <v>0.0278</v>
      </c>
      <c r="H88" s="33">
        <v>0.0274</v>
      </c>
      <c r="I88" s="33">
        <v>0.0105</v>
      </c>
      <c r="J88" s="33">
        <v>0.0379</v>
      </c>
      <c r="K88" s="33">
        <v>0.0657</v>
      </c>
      <c r="M88" s="35"/>
      <c r="N88" s="35"/>
      <c r="O88" s="35"/>
      <c r="P88" s="35"/>
      <c r="Q88" s="35"/>
      <c r="R88" s="34"/>
      <c r="S88" s="34"/>
      <c r="T88" s="34"/>
      <c r="U88" s="34"/>
      <c r="V88" s="34"/>
    </row>
    <row r="89" spans="1:22" ht="12">
      <c r="A89" s="31">
        <v>2053</v>
      </c>
      <c r="B89" s="32">
        <v>2834724</v>
      </c>
      <c r="C89" s="32">
        <v>2787281</v>
      </c>
      <c r="D89" s="32">
        <v>1075466</v>
      </c>
      <c r="E89" s="32">
        <v>6697472</v>
      </c>
      <c r="F89" s="32">
        <v>101240870</v>
      </c>
      <c r="G89" s="33">
        <v>0.028</v>
      </c>
      <c r="H89" s="33">
        <v>0.0275</v>
      </c>
      <c r="I89" s="33">
        <v>0.0106</v>
      </c>
      <c r="J89" s="33">
        <v>0.0382</v>
      </c>
      <c r="K89" s="33">
        <v>0.0662</v>
      </c>
      <c r="M89" s="35"/>
      <c r="N89" s="35"/>
      <c r="O89" s="35"/>
      <c r="P89" s="35"/>
      <c r="Q89" s="35"/>
      <c r="R89" s="34"/>
      <c r="S89" s="34"/>
      <c r="T89" s="34"/>
      <c r="U89" s="34"/>
      <c r="V89" s="34"/>
    </row>
    <row r="90" spans="1:22" ht="12">
      <c r="A90" s="31">
        <v>2054</v>
      </c>
      <c r="B90" s="32">
        <v>2982489</v>
      </c>
      <c r="C90" s="32">
        <v>2926174</v>
      </c>
      <c r="D90" s="32">
        <v>1134667</v>
      </c>
      <c r="E90" s="32">
        <v>7043331</v>
      </c>
      <c r="F90" s="32">
        <v>105723094</v>
      </c>
      <c r="G90" s="33">
        <v>0.0282</v>
      </c>
      <c r="H90" s="33">
        <v>0.0277</v>
      </c>
      <c r="I90" s="33">
        <v>0.0107</v>
      </c>
      <c r="J90" s="33">
        <v>0.0384</v>
      </c>
      <c r="K90" s="33">
        <v>0.0666</v>
      </c>
      <c r="M90" s="35"/>
      <c r="N90" s="35"/>
      <c r="O90" s="35"/>
      <c r="P90" s="35"/>
      <c r="Q90" s="35"/>
      <c r="R90" s="34"/>
      <c r="S90" s="34"/>
      <c r="T90" s="34"/>
      <c r="U90" s="34"/>
      <c r="V90" s="34"/>
    </row>
    <row r="91" spans="1:22" ht="12">
      <c r="A91" s="31">
        <v>2055</v>
      </c>
      <c r="B91" s="32">
        <v>3140349</v>
      </c>
      <c r="C91" s="32">
        <v>3074278</v>
      </c>
      <c r="D91" s="32">
        <v>1197853</v>
      </c>
      <c r="E91" s="32">
        <v>7412480</v>
      </c>
      <c r="F91" s="32">
        <v>110392471</v>
      </c>
      <c r="G91" s="33">
        <v>0.0284</v>
      </c>
      <c r="H91" s="33">
        <v>0.0278</v>
      </c>
      <c r="I91" s="33">
        <v>0.0109</v>
      </c>
      <c r="J91" s="33">
        <v>0.0387</v>
      </c>
      <c r="K91" s="33">
        <v>0.0671</v>
      </c>
      <c r="M91" s="35"/>
      <c r="N91" s="35"/>
      <c r="O91" s="35"/>
      <c r="P91" s="35"/>
      <c r="Q91" s="35"/>
      <c r="R91" s="34"/>
      <c r="S91" s="34"/>
      <c r="T91" s="34"/>
      <c r="U91" s="34"/>
      <c r="V91" s="34"/>
    </row>
    <row r="92" spans="1:22" ht="12">
      <c r="A92" s="31">
        <v>2056</v>
      </c>
      <c r="B92" s="32">
        <v>3307162</v>
      </c>
      <c r="C92" s="32">
        <v>3231049</v>
      </c>
      <c r="D92" s="32">
        <v>1264640</v>
      </c>
      <c r="E92" s="32">
        <v>7802851</v>
      </c>
      <c r="F92" s="32">
        <v>115257055</v>
      </c>
      <c r="G92" s="33">
        <v>0.0287</v>
      </c>
      <c r="H92" s="33">
        <v>0.028</v>
      </c>
      <c r="I92" s="33">
        <v>0.011</v>
      </c>
      <c r="J92" s="33">
        <v>0.039</v>
      </c>
      <c r="K92" s="33">
        <v>0.0677</v>
      </c>
      <c r="M92" s="35"/>
      <c r="N92" s="35"/>
      <c r="O92" s="35"/>
      <c r="P92" s="35"/>
      <c r="Q92" s="35"/>
      <c r="R92" s="34"/>
      <c r="S92" s="34"/>
      <c r="T92" s="34"/>
      <c r="U92" s="34"/>
      <c r="V92" s="34"/>
    </row>
    <row r="93" spans="1:22" ht="12">
      <c r="A93" s="31">
        <v>2057</v>
      </c>
      <c r="B93" s="32">
        <v>3481777</v>
      </c>
      <c r="C93" s="32">
        <v>3395531</v>
      </c>
      <c r="D93" s="32">
        <v>1334670</v>
      </c>
      <c r="E93" s="32">
        <v>8211977</v>
      </c>
      <c r="F93" s="32">
        <v>120330432</v>
      </c>
      <c r="G93" s="33">
        <v>0.0289</v>
      </c>
      <c r="H93" s="33">
        <v>0.0282</v>
      </c>
      <c r="I93" s="33">
        <v>0.0111</v>
      </c>
      <c r="J93" s="33">
        <v>0.0393</v>
      </c>
      <c r="K93" s="33">
        <v>0.0682</v>
      </c>
      <c r="M93" s="35"/>
      <c r="N93" s="35"/>
      <c r="O93" s="35"/>
      <c r="P93" s="35"/>
      <c r="Q93" s="35"/>
      <c r="R93" s="34"/>
      <c r="S93" s="34"/>
      <c r="T93" s="34"/>
      <c r="U93" s="34"/>
      <c r="V93" s="34"/>
    </row>
    <row r="94" spans="1:22" ht="12">
      <c r="A94" s="31">
        <v>2058</v>
      </c>
      <c r="B94" s="32">
        <v>3664643</v>
      </c>
      <c r="C94" s="32">
        <v>3567492</v>
      </c>
      <c r="D94" s="32">
        <v>1407843</v>
      </c>
      <c r="E94" s="32">
        <v>8639978</v>
      </c>
      <c r="F94" s="32">
        <v>125624974</v>
      </c>
      <c r="G94" s="33">
        <v>0.0292</v>
      </c>
      <c r="H94" s="33">
        <v>0.0284</v>
      </c>
      <c r="I94" s="33">
        <v>0.0112</v>
      </c>
      <c r="J94" s="33">
        <v>0.0396</v>
      </c>
      <c r="K94" s="33">
        <v>0.0688</v>
      </c>
      <c r="M94" s="35"/>
      <c r="N94" s="35"/>
      <c r="O94" s="35"/>
      <c r="P94" s="35"/>
      <c r="Q94" s="35"/>
      <c r="R94" s="34"/>
      <c r="S94" s="34"/>
      <c r="T94" s="34"/>
      <c r="U94" s="34"/>
      <c r="V94" s="34"/>
    </row>
    <row r="95" spans="1:22" ht="12">
      <c r="A95" s="31">
        <v>2059</v>
      </c>
      <c r="B95" s="32">
        <v>3857882</v>
      </c>
      <c r="C95" s="32">
        <v>3747278</v>
      </c>
      <c r="D95" s="32">
        <v>1484234</v>
      </c>
      <c r="E95" s="32">
        <v>9089394</v>
      </c>
      <c r="F95" s="32">
        <v>131152883</v>
      </c>
      <c r="G95" s="33">
        <v>0.0294</v>
      </c>
      <c r="H95" s="33">
        <v>0.0286</v>
      </c>
      <c r="I95" s="33">
        <v>0.0113</v>
      </c>
      <c r="J95" s="33">
        <v>0.0399</v>
      </c>
      <c r="K95" s="33">
        <v>0.0693</v>
      </c>
      <c r="M95" s="35"/>
      <c r="N95" s="35"/>
      <c r="O95" s="35"/>
      <c r="P95" s="35"/>
      <c r="Q95" s="35"/>
      <c r="R95" s="34"/>
      <c r="S95" s="34"/>
      <c r="T95" s="34"/>
      <c r="U95" s="34"/>
      <c r="V95" s="34"/>
    </row>
    <row r="96" spans="1:22" s="113" customFormat="1" ht="12">
      <c r="A96" s="116">
        <v>2060</v>
      </c>
      <c r="B96" s="117">
        <v>4063239</v>
      </c>
      <c r="C96" s="117">
        <v>3935318</v>
      </c>
      <c r="D96" s="117">
        <v>1563995</v>
      </c>
      <c r="E96" s="117">
        <v>9562553</v>
      </c>
      <c r="F96" s="117">
        <v>136920570</v>
      </c>
      <c r="G96" s="118">
        <v>0.0297</v>
      </c>
      <c r="H96" s="118">
        <v>0.0287</v>
      </c>
      <c r="I96" s="118">
        <v>0.0114</v>
      </c>
      <c r="J96" s="118">
        <v>0.0402</v>
      </c>
      <c r="K96" s="118">
        <v>0.0698</v>
      </c>
      <c r="M96" s="114"/>
      <c r="N96" s="114"/>
      <c r="O96" s="114"/>
      <c r="P96" s="114"/>
      <c r="Q96" s="114"/>
      <c r="R96" s="115"/>
      <c r="S96" s="115"/>
      <c r="T96" s="115"/>
      <c r="U96" s="115"/>
      <c r="V96" s="115"/>
    </row>
    <row r="97" spans="1:22" ht="12">
      <c r="A97" s="31">
        <v>2061</v>
      </c>
      <c r="B97" s="32">
        <v>4281248</v>
      </c>
      <c r="C97" s="32">
        <v>4132363</v>
      </c>
      <c r="D97" s="32">
        <v>1647608</v>
      </c>
      <c r="E97" s="32">
        <v>10061218</v>
      </c>
      <c r="F97" s="32">
        <v>142947943</v>
      </c>
      <c r="G97" s="33">
        <v>0.0299</v>
      </c>
      <c r="H97" s="33">
        <v>0.0289</v>
      </c>
      <c r="I97" s="33">
        <v>0.0115</v>
      </c>
      <c r="J97" s="33">
        <v>0.0404</v>
      </c>
      <c r="K97" s="33">
        <v>0.0704</v>
      </c>
      <c r="M97" s="35"/>
      <c r="N97" s="35"/>
      <c r="O97" s="35"/>
      <c r="P97" s="35"/>
      <c r="Q97" s="35"/>
      <c r="R97" s="34"/>
      <c r="S97" s="34"/>
      <c r="T97" s="34"/>
      <c r="U97" s="34"/>
      <c r="V97" s="34"/>
    </row>
    <row r="98" spans="1:22" ht="12">
      <c r="A98" s="31">
        <v>2062</v>
      </c>
      <c r="B98" s="32">
        <v>4512974</v>
      </c>
      <c r="C98" s="32">
        <v>4339644</v>
      </c>
      <c r="D98" s="32">
        <v>1735770</v>
      </c>
      <c r="E98" s="32">
        <v>10588388</v>
      </c>
      <c r="F98" s="32">
        <v>149250287</v>
      </c>
      <c r="G98" s="33">
        <v>0.0302</v>
      </c>
      <c r="H98" s="33">
        <v>0.0291</v>
      </c>
      <c r="I98" s="33">
        <v>0.0116</v>
      </c>
      <c r="J98" s="33">
        <v>0.0407</v>
      </c>
      <c r="K98" s="33">
        <v>0.0709</v>
      </c>
      <c r="M98" s="35"/>
      <c r="N98" s="35"/>
      <c r="O98" s="35"/>
      <c r="P98" s="35"/>
      <c r="Q98" s="35"/>
      <c r="R98" s="34"/>
      <c r="S98" s="34"/>
      <c r="T98" s="34"/>
      <c r="U98" s="34"/>
      <c r="V98" s="34"/>
    </row>
    <row r="99" spans="1:22" ht="12">
      <c r="A99" s="31">
        <v>2063</v>
      </c>
      <c r="B99" s="32">
        <v>4758989</v>
      </c>
      <c r="C99" s="32">
        <v>4557669</v>
      </c>
      <c r="D99" s="32">
        <v>1828779</v>
      </c>
      <c r="E99" s="32">
        <v>11145436</v>
      </c>
      <c r="F99" s="32">
        <v>155830725</v>
      </c>
      <c r="G99" s="33">
        <v>0.0305</v>
      </c>
      <c r="H99" s="33">
        <v>0.0292</v>
      </c>
      <c r="I99" s="33">
        <v>0.0117</v>
      </c>
      <c r="J99" s="33">
        <v>0.041</v>
      </c>
      <c r="K99" s="33">
        <v>0.0715</v>
      </c>
      <c r="M99" s="35"/>
      <c r="N99" s="35"/>
      <c r="O99" s="35"/>
      <c r="P99" s="35"/>
      <c r="Q99" s="35"/>
      <c r="R99" s="34"/>
      <c r="S99" s="34"/>
      <c r="T99" s="34"/>
      <c r="U99" s="34"/>
      <c r="V99" s="34"/>
    </row>
    <row r="100" spans="1:22" ht="12">
      <c r="A100" s="31">
        <v>2064</v>
      </c>
      <c r="B100" s="32">
        <v>5021330</v>
      </c>
      <c r="C100" s="32">
        <v>4787590</v>
      </c>
      <c r="D100" s="32">
        <v>1927282</v>
      </c>
      <c r="E100" s="32">
        <v>11736202</v>
      </c>
      <c r="F100" s="32">
        <v>162707356</v>
      </c>
      <c r="G100" s="33">
        <v>0.0309</v>
      </c>
      <c r="H100" s="33">
        <v>0.0294</v>
      </c>
      <c r="I100" s="33">
        <v>0.0118</v>
      </c>
      <c r="J100" s="33">
        <v>0.0413</v>
      </c>
      <c r="K100" s="33">
        <v>0.0721</v>
      </c>
      <c r="M100" s="35"/>
      <c r="N100" s="35"/>
      <c r="O100" s="35"/>
      <c r="P100" s="35"/>
      <c r="Q100" s="35"/>
      <c r="R100" s="34"/>
      <c r="S100" s="34"/>
      <c r="T100" s="34"/>
      <c r="U100" s="34"/>
      <c r="V100" s="34"/>
    </row>
    <row r="101" spans="1:22" ht="12">
      <c r="A101" s="31">
        <v>2065</v>
      </c>
      <c r="B101" s="32">
        <v>5301197</v>
      </c>
      <c r="C101" s="32">
        <v>5030144</v>
      </c>
      <c r="D101" s="32">
        <v>2031466</v>
      </c>
      <c r="E101" s="32">
        <v>12362807</v>
      </c>
      <c r="F101" s="32">
        <v>169890215</v>
      </c>
      <c r="G101" s="33">
        <v>0.0312</v>
      </c>
      <c r="H101" s="33">
        <v>0.0296</v>
      </c>
      <c r="I101" s="33">
        <v>0.012</v>
      </c>
      <c r="J101" s="33">
        <v>0.0416</v>
      </c>
      <c r="K101" s="33">
        <v>0.0728</v>
      </c>
      <c r="M101" s="35"/>
      <c r="N101" s="35"/>
      <c r="O101" s="35"/>
      <c r="P101" s="35"/>
      <c r="Q101" s="35"/>
      <c r="R101" s="34"/>
      <c r="S101" s="34"/>
      <c r="T101" s="34"/>
      <c r="U101" s="34"/>
      <c r="V101" s="34"/>
    </row>
    <row r="102" spans="1:22" ht="12">
      <c r="A102" s="31">
        <v>2066</v>
      </c>
      <c r="B102" s="32">
        <v>5597678</v>
      </c>
      <c r="C102" s="32">
        <v>5284534</v>
      </c>
      <c r="D102" s="32">
        <v>2141001</v>
      </c>
      <c r="E102" s="32">
        <v>13023213</v>
      </c>
      <c r="F102" s="32">
        <v>177397663</v>
      </c>
      <c r="G102" s="33">
        <v>0.0316</v>
      </c>
      <c r="H102" s="33">
        <v>0.0298</v>
      </c>
      <c r="I102" s="33">
        <v>0.0121</v>
      </c>
      <c r="J102" s="33">
        <v>0.0419</v>
      </c>
      <c r="K102" s="33">
        <v>0.0734</v>
      </c>
      <c r="M102" s="35"/>
      <c r="N102" s="35"/>
      <c r="O102" s="35"/>
      <c r="P102" s="35"/>
      <c r="Q102" s="35"/>
      <c r="R102" s="34"/>
      <c r="S102" s="34"/>
      <c r="T102" s="34"/>
      <c r="U102" s="34"/>
      <c r="V102" s="34"/>
    </row>
    <row r="103" spans="1:22" ht="12">
      <c r="A103" s="31">
        <v>2067</v>
      </c>
      <c r="B103" s="32">
        <v>5909832</v>
      </c>
      <c r="C103" s="32">
        <v>5549861</v>
      </c>
      <c r="D103" s="32">
        <v>2255775</v>
      </c>
      <c r="E103" s="32">
        <v>13715468</v>
      </c>
      <c r="F103" s="32">
        <v>185248235</v>
      </c>
      <c r="G103" s="33">
        <v>0.0319</v>
      </c>
      <c r="H103" s="33">
        <v>0.03</v>
      </c>
      <c r="I103" s="33">
        <v>0.0122</v>
      </c>
      <c r="J103" s="33">
        <v>0.0421</v>
      </c>
      <c r="K103" s="33">
        <v>0.074</v>
      </c>
      <c r="M103" s="35"/>
      <c r="N103" s="35"/>
      <c r="O103" s="35"/>
      <c r="P103" s="35"/>
      <c r="Q103" s="35"/>
      <c r="R103" s="34"/>
      <c r="S103" s="34"/>
      <c r="T103" s="34"/>
      <c r="U103" s="34"/>
      <c r="V103" s="34"/>
    </row>
    <row r="104" spans="1:22" ht="12">
      <c r="A104" s="31">
        <v>2068</v>
      </c>
      <c r="B104" s="32">
        <v>6238579</v>
      </c>
      <c r="C104" s="32">
        <v>5827744</v>
      </c>
      <c r="D104" s="32">
        <v>2376647</v>
      </c>
      <c r="E104" s="32">
        <v>14442970</v>
      </c>
      <c r="F104" s="32">
        <v>193455932</v>
      </c>
      <c r="G104" s="33">
        <v>0.0322</v>
      </c>
      <c r="H104" s="33">
        <v>0.0301</v>
      </c>
      <c r="I104" s="33">
        <v>0.0123</v>
      </c>
      <c r="J104" s="33">
        <v>0.0424</v>
      </c>
      <c r="K104" s="33">
        <v>0.0747</v>
      </c>
      <c r="M104" s="35"/>
      <c r="N104" s="35"/>
      <c r="O104" s="35"/>
      <c r="P104" s="35"/>
      <c r="Q104" s="35"/>
      <c r="R104" s="34"/>
      <c r="S104" s="34"/>
      <c r="T104" s="34"/>
      <c r="U104" s="34"/>
      <c r="V104" s="34"/>
    </row>
    <row r="105" spans="1:22" ht="12">
      <c r="A105" s="31">
        <v>2069</v>
      </c>
      <c r="B105" s="32">
        <v>6586004</v>
      </c>
      <c r="C105" s="32">
        <v>6120190</v>
      </c>
      <c r="D105" s="32">
        <v>2504361</v>
      </c>
      <c r="E105" s="32">
        <v>15210555</v>
      </c>
      <c r="F105" s="32">
        <v>202037466</v>
      </c>
      <c r="G105" s="33">
        <v>0.0326</v>
      </c>
      <c r="H105" s="33">
        <v>0.0303</v>
      </c>
      <c r="I105" s="33">
        <v>0.0124</v>
      </c>
      <c r="J105" s="33">
        <v>0.0427</v>
      </c>
      <c r="K105" s="33">
        <v>0.0753</v>
      </c>
      <c r="M105" s="35"/>
      <c r="N105" s="35"/>
      <c r="O105" s="35"/>
      <c r="P105" s="35"/>
      <c r="Q105" s="35"/>
      <c r="R105" s="34"/>
      <c r="S105" s="34"/>
      <c r="T105" s="34"/>
      <c r="U105" s="34"/>
      <c r="V105" s="34"/>
    </row>
    <row r="106" spans="1:22" s="113" customFormat="1" ht="12">
      <c r="A106" s="116">
        <v>2070</v>
      </c>
      <c r="B106" s="117">
        <v>6952982</v>
      </c>
      <c r="C106" s="117">
        <v>6426808</v>
      </c>
      <c r="D106" s="117">
        <v>2638865</v>
      </c>
      <c r="E106" s="117">
        <v>16018655</v>
      </c>
      <c r="F106" s="117">
        <v>211003508</v>
      </c>
      <c r="G106" s="118">
        <v>0.033</v>
      </c>
      <c r="H106" s="118">
        <v>0.0305</v>
      </c>
      <c r="I106" s="118">
        <v>0.0125</v>
      </c>
      <c r="J106" s="118">
        <v>0.043</v>
      </c>
      <c r="K106" s="118">
        <v>0.0759</v>
      </c>
      <c r="M106" s="114"/>
      <c r="N106" s="114"/>
      <c r="O106" s="114"/>
      <c r="P106" s="114"/>
      <c r="Q106" s="114"/>
      <c r="R106" s="115"/>
      <c r="S106" s="115"/>
      <c r="T106" s="115"/>
      <c r="U106" s="115"/>
      <c r="V106" s="115"/>
    </row>
    <row r="107" spans="1:22" ht="12">
      <c r="A107" s="31">
        <v>2071</v>
      </c>
      <c r="B107" s="32">
        <v>7338391</v>
      </c>
      <c r="C107" s="32">
        <v>6747438</v>
      </c>
      <c r="D107" s="32">
        <v>2780421</v>
      </c>
      <c r="E107" s="32">
        <v>16866250</v>
      </c>
      <c r="F107" s="32">
        <v>220363689</v>
      </c>
      <c r="G107" s="33">
        <v>0.0333</v>
      </c>
      <c r="H107" s="33">
        <v>0.0306</v>
      </c>
      <c r="I107" s="33">
        <v>0.0126</v>
      </c>
      <c r="J107" s="33">
        <v>0.0432</v>
      </c>
      <c r="K107" s="33">
        <v>0.0765</v>
      </c>
      <c r="M107" s="35"/>
      <c r="N107" s="35"/>
      <c r="O107" s="35"/>
      <c r="P107" s="35"/>
      <c r="Q107" s="35"/>
      <c r="R107" s="34"/>
      <c r="S107" s="34"/>
      <c r="T107" s="34"/>
      <c r="U107" s="34"/>
      <c r="V107" s="34"/>
    </row>
    <row r="108" spans="1:22" ht="12">
      <c r="A108" s="31">
        <v>2072</v>
      </c>
      <c r="B108" s="32">
        <v>7743506</v>
      </c>
      <c r="C108" s="32">
        <v>7084573</v>
      </c>
      <c r="D108" s="32">
        <v>2930072</v>
      </c>
      <c r="E108" s="32">
        <v>17758151</v>
      </c>
      <c r="F108" s="32">
        <v>230148577</v>
      </c>
      <c r="G108" s="33">
        <v>0.0336</v>
      </c>
      <c r="H108" s="33">
        <v>0.0308</v>
      </c>
      <c r="I108" s="33">
        <v>0.0127</v>
      </c>
      <c r="J108" s="33">
        <v>0.0435</v>
      </c>
      <c r="K108" s="33">
        <v>0.0772</v>
      </c>
      <c r="M108" s="35"/>
      <c r="N108" s="35"/>
      <c r="O108" s="35"/>
      <c r="P108" s="35"/>
      <c r="Q108" s="35"/>
      <c r="R108" s="34"/>
      <c r="S108" s="34"/>
      <c r="T108" s="34"/>
      <c r="U108" s="34"/>
      <c r="V108" s="34"/>
    </row>
    <row r="109" spans="1:22" ht="12">
      <c r="A109" s="31">
        <v>2073</v>
      </c>
      <c r="B109" s="32">
        <v>8168809</v>
      </c>
      <c r="C109" s="32">
        <v>7437613</v>
      </c>
      <c r="D109" s="32">
        <v>3086874</v>
      </c>
      <c r="E109" s="32">
        <v>18693296</v>
      </c>
      <c r="F109" s="32">
        <v>240367857</v>
      </c>
      <c r="G109" s="33">
        <v>0.034</v>
      </c>
      <c r="H109" s="33">
        <v>0.0309</v>
      </c>
      <c r="I109" s="33">
        <v>0.0128</v>
      </c>
      <c r="J109" s="33">
        <v>0.0438</v>
      </c>
      <c r="K109" s="33">
        <v>0.0778</v>
      </c>
      <c r="M109" s="35"/>
      <c r="N109" s="35"/>
      <c r="O109" s="35"/>
      <c r="P109" s="35"/>
      <c r="Q109" s="35"/>
      <c r="R109" s="34"/>
      <c r="S109" s="34"/>
      <c r="T109" s="34"/>
      <c r="U109" s="34"/>
      <c r="V109" s="34"/>
    </row>
    <row r="110" spans="1:22" ht="12">
      <c r="A110" s="31">
        <v>2074</v>
      </c>
      <c r="B110" s="32">
        <v>8614418</v>
      </c>
      <c r="C110" s="32">
        <v>7803627</v>
      </c>
      <c r="D110" s="32">
        <v>3249295</v>
      </c>
      <c r="E110" s="32">
        <v>19667340</v>
      </c>
      <c r="F110" s="32">
        <v>251038006</v>
      </c>
      <c r="G110" s="33">
        <v>0.0343</v>
      </c>
      <c r="H110" s="33">
        <v>0.0311</v>
      </c>
      <c r="I110" s="33">
        <v>0.0129</v>
      </c>
      <c r="J110" s="33">
        <v>0.044</v>
      </c>
      <c r="K110" s="33">
        <v>0.0783</v>
      </c>
      <c r="M110" s="35"/>
      <c r="N110" s="35"/>
      <c r="O110" s="35"/>
      <c r="P110" s="35"/>
      <c r="Q110" s="35"/>
      <c r="R110" s="34"/>
      <c r="S110" s="34"/>
      <c r="T110" s="34"/>
      <c r="U110" s="34"/>
      <c r="V110" s="34"/>
    </row>
    <row r="111" spans="1:22" ht="12">
      <c r="A111" s="31">
        <v>2075</v>
      </c>
      <c r="B111" s="32">
        <v>9080251</v>
      </c>
      <c r="C111" s="32">
        <v>8180802</v>
      </c>
      <c r="D111" s="32">
        <v>3416578</v>
      </c>
      <c r="E111" s="32">
        <v>20677631</v>
      </c>
      <c r="F111" s="32">
        <v>262180878</v>
      </c>
      <c r="G111" s="33">
        <v>0.0346</v>
      </c>
      <c r="H111" s="33">
        <v>0.0312</v>
      </c>
      <c r="I111" s="33">
        <v>0.013</v>
      </c>
      <c r="J111" s="33">
        <v>0.0442</v>
      </c>
      <c r="K111" s="33">
        <v>0.0789</v>
      </c>
      <c r="M111" s="35"/>
      <c r="N111" s="35"/>
      <c r="O111" s="35"/>
      <c r="P111" s="35"/>
      <c r="Q111" s="35"/>
      <c r="R111" s="34"/>
      <c r="S111" s="34"/>
      <c r="T111" s="34"/>
      <c r="U111" s="34"/>
      <c r="V111" s="34"/>
    </row>
    <row r="112" spans="1:22" ht="12">
      <c r="A112" s="31">
        <v>2076</v>
      </c>
      <c r="B112" s="32">
        <v>9562021</v>
      </c>
      <c r="C112" s="32">
        <v>8565980</v>
      </c>
      <c r="D112" s="32">
        <v>3587274</v>
      </c>
      <c r="E112" s="32">
        <v>21715275</v>
      </c>
      <c r="F112" s="32">
        <v>273817263</v>
      </c>
      <c r="G112" s="33">
        <v>0.0349</v>
      </c>
      <c r="H112" s="33">
        <v>0.0313</v>
      </c>
      <c r="I112" s="33">
        <v>0.0131</v>
      </c>
      <c r="J112" s="33">
        <v>0.0444</v>
      </c>
      <c r="K112" s="33">
        <v>0.0793</v>
      </c>
      <c r="M112" s="35"/>
      <c r="N112" s="35"/>
      <c r="O112" s="35"/>
      <c r="P112" s="35"/>
      <c r="Q112" s="35"/>
      <c r="R112" s="34"/>
      <c r="S112" s="34"/>
      <c r="T112" s="34"/>
      <c r="U112" s="34"/>
      <c r="V112" s="34"/>
    </row>
    <row r="113" spans="1:22" ht="12">
      <c r="A113" s="31">
        <v>2077</v>
      </c>
      <c r="B113" s="32">
        <v>10062733</v>
      </c>
      <c r="C113" s="32">
        <v>8963109</v>
      </c>
      <c r="D113" s="32">
        <v>3764305</v>
      </c>
      <c r="E113" s="32">
        <v>22790146</v>
      </c>
      <c r="F113" s="32">
        <v>285964319</v>
      </c>
      <c r="G113" s="33">
        <v>0.0352</v>
      </c>
      <c r="H113" s="33">
        <v>0.0313</v>
      </c>
      <c r="I113" s="33">
        <v>0.0132</v>
      </c>
      <c r="J113" s="33">
        <v>0.0445</v>
      </c>
      <c r="K113" s="33">
        <v>0.0797</v>
      </c>
      <c r="M113" s="35"/>
      <c r="N113" s="35"/>
      <c r="O113" s="35"/>
      <c r="P113" s="35"/>
      <c r="Q113" s="35"/>
      <c r="R113" s="34"/>
      <c r="S113" s="34"/>
      <c r="T113" s="34"/>
      <c r="U113" s="34"/>
      <c r="V113" s="34"/>
    </row>
    <row r="114" spans="1:22" ht="12">
      <c r="A114" s="31">
        <v>2078</v>
      </c>
      <c r="B114" s="32">
        <v>10585510</v>
      </c>
      <c r="C114" s="32">
        <v>9378748</v>
      </c>
      <c r="D114" s="32">
        <v>3950319</v>
      </c>
      <c r="E114" s="32">
        <v>23914577</v>
      </c>
      <c r="F114" s="32">
        <v>298639694</v>
      </c>
      <c r="G114" s="33">
        <v>0.0354</v>
      </c>
      <c r="H114" s="33">
        <v>0.0314</v>
      </c>
      <c r="I114" s="33">
        <v>0.0132</v>
      </c>
      <c r="J114" s="33">
        <v>0.0446</v>
      </c>
      <c r="K114" s="33">
        <v>0.0801</v>
      </c>
      <c r="M114" s="35"/>
      <c r="N114" s="35"/>
      <c r="O114" s="35"/>
      <c r="P114" s="35"/>
      <c r="Q114" s="35"/>
      <c r="R114" s="34"/>
      <c r="S114" s="34"/>
      <c r="T114" s="34"/>
      <c r="U114" s="34"/>
      <c r="V114" s="34"/>
    </row>
    <row r="115" spans="1:22" ht="12">
      <c r="A115" s="31">
        <v>2079</v>
      </c>
      <c r="B115" s="32">
        <v>11131606</v>
      </c>
      <c r="C115" s="32">
        <v>9812889</v>
      </c>
      <c r="D115" s="32">
        <v>4146044</v>
      </c>
      <c r="E115" s="32">
        <v>25090539</v>
      </c>
      <c r="F115" s="32">
        <v>311860342</v>
      </c>
      <c r="G115" s="33">
        <v>0.0357</v>
      </c>
      <c r="H115" s="33">
        <v>0.0315</v>
      </c>
      <c r="I115" s="33">
        <v>0.0133</v>
      </c>
      <c r="J115" s="33">
        <v>0.0448</v>
      </c>
      <c r="K115" s="33">
        <v>0.0805</v>
      </c>
      <c r="M115" s="35"/>
      <c r="N115" s="35"/>
      <c r="O115" s="35"/>
      <c r="P115" s="35"/>
      <c r="Q115" s="35"/>
      <c r="R115" s="34"/>
      <c r="S115" s="34"/>
      <c r="T115" s="34"/>
      <c r="U115" s="34"/>
      <c r="V115" s="34"/>
    </row>
    <row r="116" spans="1:22" s="113" customFormat="1" ht="12">
      <c r="A116" s="116">
        <v>2080</v>
      </c>
      <c r="B116" s="117">
        <v>11700374</v>
      </c>
      <c r="C116" s="117">
        <v>10265668</v>
      </c>
      <c r="D116" s="117">
        <v>4351920</v>
      </c>
      <c r="E116" s="117">
        <v>26317961</v>
      </c>
      <c r="F116" s="117">
        <v>325644097</v>
      </c>
      <c r="G116" s="118">
        <v>0.0359</v>
      </c>
      <c r="H116" s="118">
        <v>0.0315</v>
      </c>
      <c r="I116" s="118">
        <v>0.0134</v>
      </c>
      <c r="J116" s="118">
        <v>0.0449</v>
      </c>
      <c r="K116" s="118">
        <v>0.0808</v>
      </c>
      <c r="M116" s="114"/>
      <c r="N116" s="114"/>
      <c r="O116" s="114"/>
      <c r="P116" s="114"/>
      <c r="Q116" s="114"/>
      <c r="R116" s="115"/>
      <c r="S116" s="115"/>
      <c r="T116" s="115"/>
      <c r="U116" s="115"/>
      <c r="V116" s="115"/>
    </row>
    <row r="117" spans="1:22" ht="12">
      <c r="A117" s="31">
        <v>2081</v>
      </c>
      <c r="B117" s="32">
        <v>12292934</v>
      </c>
      <c r="C117" s="32">
        <v>10738601</v>
      </c>
      <c r="D117" s="32">
        <v>4568958</v>
      </c>
      <c r="E117" s="32">
        <v>27600493</v>
      </c>
      <c r="F117" s="32">
        <v>340008418</v>
      </c>
      <c r="G117" s="33">
        <v>0.0362</v>
      </c>
      <c r="H117" s="33">
        <v>0.0316</v>
      </c>
      <c r="I117" s="33">
        <v>0.0134</v>
      </c>
      <c r="J117" s="33">
        <v>0.045</v>
      </c>
      <c r="K117" s="33">
        <v>0.0812</v>
      </c>
      <c r="M117" s="35"/>
      <c r="N117" s="35"/>
      <c r="O117" s="35"/>
      <c r="P117" s="35"/>
      <c r="Q117" s="35"/>
      <c r="R117" s="34"/>
      <c r="S117" s="34"/>
      <c r="T117" s="34"/>
      <c r="U117" s="34"/>
      <c r="V117" s="34"/>
    </row>
    <row r="118" spans="1:22" ht="12">
      <c r="A118" s="31">
        <v>2082</v>
      </c>
      <c r="B118" s="32">
        <v>12913546</v>
      </c>
      <c r="C118" s="32">
        <v>11235688</v>
      </c>
      <c r="D118" s="32">
        <v>4798031</v>
      </c>
      <c r="E118" s="32">
        <v>28947266</v>
      </c>
      <c r="F118" s="32">
        <v>354979896</v>
      </c>
      <c r="G118" s="33">
        <v>0.0364</v>
      </c>
      <c r="H118" s="33">
        <v>0.0317</v>
      </c>
      <c r="I118" s="33">
        <v>0.0135</v>
      </c>
      <c r="J118" s="33">
        <v>0.0452</v>
      </c>
      <c r="K118" s="33">
        <v>0.0815</v>
      </c>
      <c r="M118" s="35"/>
      <c r="N118" s="35"/>
      <c r="O118" s="35"/>
      <c r="P118" s="35"/>
      <c r="Q118" s="35"/>
      <c r="R118" s="34"/>
      <c r="S118" s="34"/>
      <c r="T118" s="34"/>
      <c r="U118" s="34"/>
      <c r="V118" s="34"/>
    </row>
    <row r="119" spans="1:22" ht="12">
      <c r="A119" s="31">
        <v>2083</v>
      </c>
      <c r="B119" s="32">
        <v>13565553</v>
      </c>
      <c r="C119" s="32">
        <v>11759792</v>
      </c>
      <c r="D119" s="32">
        <v>5039695</v>
      </c>
      <c r="E119" s="32">
        <v>30365041</v>
      </c>
      <c r="F119" s="32">
        <v>370580630</v>
      </c>
      <c r="G119" s="33">
        <v>0.0366</v>
      </c>
      <c r="H119" s="33">
        <v>0.0317</v>
      </c>
      <c r="I119" s="33">
        <v>0.0136</v>
      </c>
      <c r="J119" s="33">
        <v>0.0453</v>
      </c>
      <c r="K119" s="33">
        <v>0.0819</v>
      </c>
      <c r="M119" s="35"/>
      <c r="N119" s="35"/>
      <c r="O119" s="35"/>
      <c r="P119" s="35"/>
      <c r="Q119" s="35"/>
      <c r="R119" s="34"/>
      <c r="S119" s="34"/>
      <c r="T119" s="34"/>
      <c r="U119" s="34"/>
      <c r="V119" s="34"/>
    </row>
    <row r="120" spans="1:22" ht="12">
      <c r="A120" s="31">
        <v>2084</v>
      </c>
      <c r="B120" s="32">
        <v>14249036</v>
      </c>
      <c r="C120" s="32">
        <v>12310964</v>
      </c>
      <c r="D120" s="32">
        <v>5294114</v>
      </c>
      <c r="E120" s="32">
        <v>31854114</v>
      </c>
      <c r="F120" s="32">
        <v>386832222</v>
      </c>
      <c r="G120" s="33">
        <v>0.0368</v>
      </c>
      <c r="H120" s="33">
        <v>0.0318</v>
      </c>
      <c r="I120" s="33">
        <v>0.0137</v>
      </c>
      <c r="J120" s="33">
        <v>0.0455</v>
      </c>
      <c r="K120" s="33">
        <v>0.0823</v>
      </c>
      <c r="M120" s="35"/>
      <c r="N120" s="35"/>
      <c r="O120" s="35"/>
      <c r="P120" s="35"/>
      <c r="Q120" s="35"/>
      <c r="R120" s="34"/>
      <c r="S120" s="34"/>
      <c r="T120" s="34"/>
      <c r="U120" s="34"/>
      <c r="V120" s="34"/>
    </row>
    <row r="121" spans="1:22" ht="12">
      <c r="A121" s="31">
        <v>2085</v>
      </c>
      <c r="B121" s="32">
        <v>14964756</v>
      </c>
      <c r="C121" s="32">
        <v>12889801</v>
      </c>
      <c r="D121" s="32">
        <v>5562075</v>
      </c>
      <c r="E121" s="32">
        <v>33416631</v>
      </c>
      <c r="F121" s="32">
        <v>403770059</v>
      </c>
      <c r="G121" s="33">
        <v>0.0371</v>
      </c>
      <c r="H121" s="33">
        <v>0.0319</v>
      </c>
      <c r="I121" s="33">
        <v>0.0138</v>
      </c>
      <c r="J121" s="33">
        <v>0.0457</v>
      </c>
      <c r="K121" s="33">
        <v>0.0828</v>
      </c>
      <c r="M121" s="35"/>
      <c r="N121" s="35"/>
      <c r="O121" s="35"/>
      <c r="P121" s="35"/>
      <c r="Q121" s="35"/>
      <c r="R121" s="34"/>
      <c r="S121" s="34"/>
      <c r="T121" s="34"/>
      <c r="U121" s="34"/>
      <c r="V121" s="34"/>
    </row>
    <row r="122" spans="1:22" ht="12">
      <c r="A122" s="38">
        <v>2086</v>
      </c>
      <c r="B122" s="39">
        <v>15711864</v>
      </c>
      <c r="C122" s="39">
        <v>13496651</v>
      </c>
      <c r="D122" s="39">
        <v>5843612</v>
      </c>
      <c r="E122" s="39">
        <v>35052127</v>
      </c>
      <c r="F122" s="39">
        <v>421428324</v>
      </c>
      <c r="G122" s="40">
        <v>0.0373</v>
      </c>
      <c r="H122" s="40">
        <v>0.032</v>
      </c>
      <c r="I122" s="40">
        <v>0.0139</v>
      </c>
      <c r="J122" s="40">
        <v>0.0459</v>
      </c>
      <c r="K122" s="40">
        <v>0.0832</v>
      </c>
      <c r="M122" s="35"/>
      <c r="N122" s="35"/>
      <c r="O122" s="35"/>
      <c r="P122" s="35"/>
      <c r="Q122" s="35"/>
      <c r="R122" s="34"/>
      <c r="S122" s="34"/>
      <c r="T122" s="34"/>
      <c r="U122" s="34"/>
      <c r="V122" s="34"/>
    </row>
    <row r="123" spans="1:22" ht="12">
      <c r="A123" s="31">
        <v>2087</v>
      </c>
      <c r="B123" s="32">
        <v>16495344</v>
      </c>
      <c r="C123" s="32">
        <v>14132858</v>
      </c>
      <c r="D123" s="32">
        <v>6138933</v>
      </c>
      <c r="E123" s="32">
        <v>36767135</v>
      </c>
      <c r="F123" s="32">
        <v>439832614</v>
      </c>
      <c r="G123" s="33">
        <v>0.0375</v>
      </c>
      <c r="H123" s="33">
        <v>0.0321</v>
      </c>
      <c r="I123" s="33">
        <v>0.014</v>
      </c>
      <c r="J123" s="33">
        <v>0.0461</v>
      </c>
      <c r="K123" s="33">
        <v>0.0836</v>
      </c>
      <c r="M123" s="35"/>
      <c r="N123" s="35"/>
      <c r="O123" s="35"/>
      <c r="P123" s="35"/>
      <c r="Q123" s="35"/>
      <c r="R123" s="34"/>
      <c r="S123" s="34"/>
      <c r="T123" s="34"/>
      <c r="U123" s="34"/>
      <c r="V123" s="34"/>
    </row>
    <row r="124" spans="1:22" ht="12">
      <c r="A124" s="31">
        <v>2088</v>
      </c>
      <c r="B124" s="32">
        <v>17316517</v>
      </c>
      <c r="C124" s="32">
        <v>14797796</v>
      </c>
      <c r="D124" s="32">
        <v>6447080</v>
      </c>
      <c r="E124" s="32">
        <v>38561393</v>
      </c>
      <c r="F124" s="32">
        <v>459020186</v>
      </c>
      <c r="G124" s="33">
        <v>0.0377</v>
      </c>
      <c r="H124" s="33">
        <v>0.0322</v>
      </c>
      <c r="I124" s="33">
        <v>0.014</v>
      </c>
      <c r="J124" s="33">
        <v>0.0463</v>
      </c>
      <c r="K124" s="33">
        <v>0.084</v>
      </c>
      <c r="M124" s="35"/>
      <c r="N124" s="35"/>
      <c r="O124" s="35"/>
      <c r="P124" s="35"/>
      <c r="Q124" s="35"/>
      <c r="R124" s="34"/>
      <c r="S124" s="34"/>
      <c r="T124" s="34"/>
      <c r="U124" s="34"/>
      <c r="V124" s="34"/>
    </row>
    <row r="125" spans="13:17" ht="12">
      <c r="M125" s="35"/>
      <c r="N125" s="35"/>
      <c r="O125" s="35"/>
      <c r="P125" s="35"/>
      <c r="Q125" s="35"/>
    </row>
    <row r="126" spans="13:17" ht="12">
      <c r="M126" s="35"/>
      <c r="N126" s="35"/>
      <c r="O126" s="35"/>
      <c r="P126" s="35"/>
      <c r="Q126" s="35"/>
    </row>
    <row r="127" spans="13:17" ht="12">
      <c r="M127" s="35"/>
      <c r="N127" s="35"/>
      <c r="O127" s="35"/>
      <c r="P127" s="35"/>
      <c r="Q127" s="35"/>
    </row>
    <row r="128" spans="13:17" ht="12">
      <c r="M128" s="35"/>
      <c r="N128" s="35"/>
      <c r="O128" s="35"/>
      <c r="P128" s="35"/>
      <c r="Q128" s="35"/>
    </row>
    <row r="129" spans="13:17" ht="12">
      <c r="M129" s="35"/>
      <c r="N129" s="35"/>
      <c r="O129" s="35"/>
      <c r="P129" s="35"/>
      <c r="Q129" s="35"/>
    </row>
    <row r="130" spans="13:17" ht="12">
      <c r="M130" s="35"/>
      <c r="N130" s="35"/>
      <c r="O130" s="35"/>
      <c r="P130" s="35"/>
      <c r="Q130" s="35"/>
    </row>
    <row r="131" spans="13:17" ht="12">
      <c r="M131" s="35"/>
      <c r="N131" s="35"/>
      <c r="O131" s="35"/>
      <c r="P131" s="35"/>
      <c r="Q131" s="35"/>
    </row>
    <row r="132" spans="13:17" ht="12">
      <c r="M132" s="35"/>
      <c r="N132" s="35"/>
      <c r="O132" s="35"/>
      <c r="P132" s="35"/>
      <c r="Q132" s="35"/>
    </row>
    <row r="133" spans="13:17" ht="12">
      <c r="M133" s="35"/>
      <c r="N133" s="35"/>
      <c r="O133" s="35"/>
      <c r="P133" s="35"/>
      <c r="Q133" s="35"/>
    </row>
    <row r="134" spans="13:17" ht="12">
      <c r="M134" s="35"/>
      <c r="N134" s="35"/>
      <c r="O134" s="35"/>
      <c r="P134" s="35"/>
      <c r="Q134" s="35"/>
    </row>
    <row r="135" spans="13:17" ht="12">
      <c r="M135" s="35"/>
      <c r="N135" s="35"/>
      <c r="O135" s="35"/>
      <c r="P135" s="35"/>
      <c r="Q135" s="35"/>
    </row>
    <row r="136" spans="13:17" ht="12">
      <c r="M136" s="35"/>
      <c r="N136" s="35"/>
      <c r="O136" s="35"/>
      <c r="P136" s="35"/>
      <c r="Q136" s="35"/>
    </row>
    <row r="137" spans="13:17" ht="12">
      <c r="M137" s="35"/>
      <c r="N137" s="35"/>
      <c r="O137" s="35"/>
      <c r="P137" s="35"/>
      <c r="Q137" s="35"/>
    </row>
    <row r="138" spans="13:17" ht="12">
      <c r="M138" s="35"/>
      <c r="N138" s="35"/>
      <c r="O138" s="35"/>
      <c r="P138" s="35"/>
      <c r="Q138" s="35"/>
    </row>
    <row r="139" spans="13:17" ht="12">
      <c r="M139" s="35"/>
      <c r="N139" s="35"/>
      <c r="O139" s="35"/>
      <c r="P139" s="35"/>
      <c r="Q139" s="35"/>
    </row>
    <row r="140" spans="13:17" ht="12">
      <c r="M140" s="35"/>
      <c r="N140" s="35"/>
      <c r="O140" s="35"/>
      <c r="P140" s="35"/>
      <c r="Q140" s="35"/>
    </row>
    <row r="141" spans="13:17" ht="12">
      <c r="M141" s="35"/>
      <c r="N141" s="35"/>
      <c r="O141" s="35"/>
      <c r="P141" s="35"/>
      <c r="Q141" s="35"/>
    </row>
    <row r="142" spans="13:17" ht="12">
      <c r="M142" s="35"/>
      <c r="N142" s="35"/>
      <c r="O142" s="35"/>
      <c r="P142" s="35"/>
      <c r="Q142" s="35"/>
    </row>
    <row r="143" spans="13:17" ht="12">
      <c r="M143" s="35"/>
      <c r="N143" s="35"/>
      <c r="O143" s="35"/>
      <c r="P143" s="35"/>
      <c r="Q143" s="35"/>
    </row>
    <row r="144" spans="13:17" ht="12">
      <c r="M144" s="35"/>
      <c r="N144" s="35"/>
      <c r="O144" s="35"/>
      <c r="P144" s="35"/>
      <c r="Q144" s="35"/>
    </row>
    <row r="145" spans="13:17" ht="12">
      <c r="M145" s="35"/>
      <c r="N145" s="35"/>
      <c r="O145" s="35"/>
      <c r="P145" s="35"/>
      <c r="Q145" s="35"/>
    </row>
    <row r="146" spans="13:17" ht="12">
      <c r="M146" s="35"/>
      <c r="N146" s="35"/>
      <c r="O146" s="35"/>
      <c r="P146" s="35"/>
      <c r="Q146" s="35"/>
    </row>
    <row r="147" spans="13:17" ht="12">
      <c r="M147" s="35"/>
      <c r="N147" s="35"/>
      <c r="O147" s="35"/>
      <c r="P147" s="35"/>
      <c r="Q147" s="35"/>
    </row>
    <row r="148" spans="13:17" ht="12">
      <c r="M148" s="35"/>
      <c r="N148" s="35"/>
      <c r="O148" s="35"/>
      <c r="P148" s="35"/>
      <c r="Q148" s="35"/>
    </row>
    <row r="149" spans="13:17" ht="12">
      <c r="M149" s="35"/>
      <c r="N149" s="35"/>
      <c r="O149" s="35"/>
      <c r="P149" s="35"/>
      <c r="Q149" s="35"/>
    </row>
    <row r="150" spans="13:17" ht="12">
      <c r="M150" s="35"/>
      <c r="N150" s="35"/>
      <c r="O150" s="35"/>
      <c r="P150" s="35"/>
      <c r="Q150" s="35"/>
    </row>
    <row r="151" spans="13:17" ht="12">
      <c r="M151" s="35"/>
      <c r="N151" s="35"/>
      <c r="O151" s="35"/>
      <c r="P151" s="35"/>
      <c r="Q151" s="35"/>
    </row>
    <row r="152" spans="13:17" ht="12">
      <c r="M152" s="35"/>
      <c r="N152" s="35"/>
      <c r="O152" s="35"/>
      <c r="P152" s="35"/>
      <c r="Q152" s="35"/>
    </row>
    <row r="153" spans="13:17" ht="12">
      <c r="M153" s="35"/>
      <c r="N153" s="35"/>
      <c r="O153" s="35"/>
      <c r="P153" s="35"/>
      <c r="Q153" s="35"/>
    </row>
    <row r="154" spans="13:17" ht="12">
      <c r="M154" s="35"/>
      <c r="N154" s="35"/>
      <c r="O154" s="35"/>
      <c r="P154" s="35"/>
      <c r="Q154" s="35"/>
    </row>
    <row r="155" spans="13:17" ht="12">
      <c r="M155" s="35"/>
      <c r="N155" s="35"/>
      <c r="O155" s="35"/>
      <c r="P155" s="35"/>
      <c r="Q155" s="35"/>
    </row>
    <row r="156" spans="13:17" ht="12">
      <c r="M156" s="35"/>
      <c r="N156" s="35"/>
      <c r="O156" s="35"/>
      <c r="P156" s="35"/>
      <c r="Q156" s="35"/>
    </row>
    <row r="157" spans="13:17" ht="12">
      <c r="M157" s="35"/>
      <c r="N157" s="35"/>
      <c r="O157" s="35"/>
      <c r="P157" s="35"/>
      <c r="Q157" s="35"/>
    </row>
    <row r="158" spans="13:17" ht="12">
      <c r="M158" s="35"/>
      <c r="N158" s="35"/>
      <c r="O158" s="35"/>
      <c r="P158" s="35"/>
      <c r="Q158" s="35"/>
    </row>
    <row r="159" spans="13:17" ht="12">
      <c r="M159" s="35"/>
      <c r="N159" s="35"/>
      <c r="O159" s="35"/>
      <c r="P159" s="35"/>
      <c r="Q159" s="35"/>
    </row>
    <row r="160" spans="13:17" ht="12">
      <c r="M160" s="35"/>
      <c r="N160" s="35"/>
      <c r="O160" s="35"/>
      <c r="P160" s="35"/>
      <c r="Q160" s="35"/>
    </row>
    <row r="161" spans="13:17" ht="12">
      <c r="M161" s="35"/>
      <c r="N161" s="35"/>
      <c r="O161" s="35"/>
      <c r="P161" s="35"/>
      <c r="Q161" s="35"/>
    </row>
    <row r="162" spans="13:17" ht="12">
      <c r="M162" s="35"/>
      <c r="N162" s="35"/>
      <c r="O162" s="35"/>
      <c r="P162" s="35"/>
      <c r="Q162" s="35"/>
    </row>
    <row r="163" spans="13:17" ht="12">
      <c r="M163" s="35"/>
      <c r="N163" s="35"/>
      <c r="O163" s="35"/>
      <c r="P163" s="35"/>
      <c r="Q163" s="35"/>
    </row>
    <row r="164" spans="13:17" ht="12">
      <c r="M164" s="35"/>
      <c r="N164" s="35"/>
      <c r="O164" s="35"/>
      <c r="P164" s="35"/>
      <c r="Q164" s="35"/>
    </row>
    <row r="165" spans="13:17" ht="12">
      <c r="M165" s="35"/>
      <c r="N165" s="35"/>
      <c r="O165" s="35"/>
      <c r="P165" s="35"/>
      <c r="Q165" s="35"/>
    </row>
    <row r="166" spans="13:17" ht="12">
      <c r="M166" s="35"/>
      <c r="N166" s="35"/>
      <c r="O166" s="35"/>
      <c r="P166" s="35"/>
      <c r="Q166" s="35"/>
    </row>
    <row r="167" spans="13:17" ht="12">
      <c r="M167" s="35"/>
      <c r="N167" s="35"/>
      <c r="O167" s="35"/>
      <c r="P167" s="35"/>
      <c r="Q167" s="35"/>
    </row>
    <row r="168" spans="13:17" ht="12">
      <c r="M168" s="35"/>
      <c r="N168" s="35"/>
      <c r="O168" s="35"/>
      <c r="P168" s="35"/>
      <c r="Q168" s="35"/>
    </row>
    <row r="169" spans="13:17" ht="12">
      <c r="M169" s="35"/>
      <c r="N169" s="35"/>
      <c r="O169" s="35"/>
      <c r="P169" s="35"/>
      <c r="Q169" s="35"/>
    </row>
    <row r="170" spans="13:17" ht="12">
      <c r="M170" s="35"/>
      <c r="N170" s="35"/>
      <c r="O170" s="35"/>
      <c r="P170" s="35"/>
      <c r="Q170" s="35"/>
    </row>
    <row r="171" spans="13:17" ht="12">
      <c r="M171" s="35"/>
      <c r="N171" s="35"/>
      <c r="O171" s="35"/>
      <c r="P171" s="35"/>
      <c r="Q171" s="35"/>
    </row>
    <row r="172" spans="13:17" ht="12">
      <c r="M172" s="35"/>
      <c r="N172" s="35"/>
      <c r="O172" s="35"/>
      <c r="P172" s="35"/>
      <c r="Q172" s="35"/>
    </row>
    <row r="173" spans="13:17" ht="12">
      <c r="M173" s="35"/>
      <c r="N173" s="35"/>
      <c r="O173" s="35"/>
      <c r="P173" s="35"/>
      <c r="Q173" s="35"/>
    </row>
    <row r="174" spans="13:17" ht="12">
      <c r="M174" s="35"/>
      <c r="N174" s="35"/>
      <c r="O174" s="35"/>
      <c r="P174" s="35"/>
      <c r="Q174" s="35"/>
    </row>
    <row r="175" spans="13:17" ht="12">
      <c r="M175" s="35"/>
      <c r="N175" s="35"/>
      <c r="O175" s="35"/>
      <c r="P175" s="35"/>
      <c r="Q175" s="35"/>
    </row>
    <row r="176" spans="13:17" ht="12">
      <c r="M176" s="35"/>
      <c r="N176" s="35"/>
      <c r="O176" s="35"/>
      <c r="P176" s="35"/>
      <c r="Q176" s="35"/>
    </row>
    <row r="177" spans="13:17" ht="12">
      <c r="M177" s="35"/>
      <c r="N177" s="35"/>
      <c r="O177" s="35"/>
      <c r="P177" s="35"/>
      <c r="Q177" s="35"/>
    </row>
    <row r="178" spans="13:17" ht="12">
      <c r="M178" s="35"/>
      <c r="N178" s="35"/>
      <c r="O178" s="35"/>
      <c r="P178" s="35"/>
      <c r="Q178" s="35"/>
    </row>
    <row r="179" spans="13:17" ht="12">
      <c r="M179" s="35"/>
      <c r="N179" s="35"/>
      <c r="O179" s="35"/>
      <c r="P179" s="35"/>
      <c r="Q179" s="35"/>
    </row>
    <row r="180" spans="13:17" ht="12">
      <c r="M180" s="35"/>
      <c r="N180" s="35"/>
      <c r="O180" s="35"/>
      <c r="P180" s="35"/>
      <c r="Q180" s="35"/>
    </row>
    <row r="181" spans="13:17" ht="12">
      <c r="M181" s="35"/>
      <c r="N181" s="35"/>
      <c r="O181" s="35"/>
      <c r="P181" s="35"/>
      <c r="Q181" s="35"/>
    </row>
    <row r="182" spans="13:17" ht="12">
      <c r="M182" s="35"/>
      <c r="N182" s="35"/>
      <c r="O182" s="35"/>
      <c r="P182" s="35"/>
      <c r="Q182" s="35"/>
    </row>
    <row r="183" spans="13:17" ht="12">
      <c r="M183" s="35"/>
      <c r="N183" s="35"/>
      <c r="O183" s="35"/>
      <c r="P183" s="35"/>
      <c r="Q183" s="35"/>
    </row>
    <row r="184" spans="13:17" ht="12">
      <c r="M184" s="35"/>
      <c r="N184" s="35"/>
      <c r="O184" s="35"/>
      <c r="P184" s="35"/>
      <c r="Q184" s="35"/>
    </row>
    <row r="185" spans="13:17" ht="12">
      <c r="M185" s="35"/>
      <c r="N185" s="35"/>
      <c r="O185" s="35"/>
      <c r="P185" s="35"/>
      <c r="Q185" s="35"/>
    </row>
    <row r="186" spans="13:17" ht="12">
      <c r="M186" s="35"/>
      <c r="N186" s="35"/>
      <c r="O186" s="35"/>
      <c r="P186" s="35"/>
      <c r="Q186" s="35"/>
    </row>
    <row r="187" spans="13:17" ht="12">
      <c r="M187" s="35"/>
      <c r="N187" s="35"/>
      <c r="O187" s="35"/>
      <c r="P187" s="35"/>
      <c r="Q187" s="35"/>
    </row>
    <row r="188" spans="13:17" ht="12">
      <c r="M188" s="35"/>
      <c r="N188" s="35"/>
      <c r="O188" s="35"/>
      <c r="P188" s="35"/>
      <c r="Q188" s="35"/>
    </row>
    <row r="189" spans="13:17" ht="12">
      <c r="M189" s="35"/>
      <c r="N189" s="35"/>
      <c r="O189" s="35"/>
      <c r="P189" s="35"/>
      <c r="Q189" s="35"/>
    </row>
    <row r="190" spans="13:17" ht="12">
      <c r="M190" s="35"/>
      <c r="N190" s="35"/>
      <c r="O190" s="35"/>
      <c r="P190" s="35"/>
      <c r="Q190" s="35"/>
    </row>
    <row r="191" spans="13:17" ht="12">
      <c r="M191" s="35"/>
      <c r="N191" s="35"/>
      <c r="O191" s="35"/>
      <c r="P191" s="35"/>
      <c r="Q191" s="35"/>
    </row>
    <row r="192" spans="13:17" ht="12">
      <c r="M192" s="35"/>
      <c r="N192" s="35"/>
      <c r="O192" s="35"/>
      <c r="P192" s="35"/>
      <c r="Q192" s="35"/>
    </row>
    <row r="193" spans="13:17" ht="12">
      <c r="M193" s="35"/>
      <c r="N193" s="35"/>
      <c r="O193" s="35"/>
      <c r="P193" s="35"/>
      <c r="Q193" s="35"/>
    </row>
    <row r="194" spans="13:17" ht="12">
      <c r="M194" s="35"/>
      <c r="N194" s="35"/>
      <c r="O194" s="35"/>
      <c r="P194" s="35"/>
      <c r="Q194" s="35"/>
    </row>
    <row r="195" spans="13:17" ht="12">
      <c r="M195" s="35"/>
      <c r="N195" s="35"/>
      <c r="O195" s="35"/>
      <c r="P195" s="35"/>
      <c r="Q195" s="35"/>
    </row>
    <row r="196" spans="13:17" ht="12">
      <c r="M196" s="35"/>
      <c r="N196" s="35"/>
      <c r="O196" s="35"/>
      <c r="P196" s="35"/>
      <c r="Q196" s="35"/>
    </row>
    <row r="197" spans="13:17" ht="12">
      <c r="M197" s="35"/>
      <c r="N197" s="35"/>
      <c r="O197" s="35"/>
      <c r="P197" s="35"/>
      <c r="Q197" s="35"/>
    </row>
    <row r="198" spans="13:17" ht="12">
      <c r="M198" s="35"/>
      <c r="N198" s="35"/>
      <c r="O198" s="35"/>
      <c r="P198" s="35"/>
      <c r="Q198" s="35"/>
    </row>
    <row r="199" spans="13:17" ht="12">
      <c r="M199" s="35"/>
      <c r="N199" s="35"/>
      <c r="O199" s="35"/>
      <c r="P199" s="35"/>
      <c r="Q199" s="35"/>
    </row>
    <row r="200" spans="13:17" ht="12">
      <c r="M200" s="35"/>
      <c r="N200" s="35"/>
      <c r="O200" s="35"/>
      <c r="P200" s="35"/>
      <c r="Q200" s="35"/>
    </row>
    <row r="201" spans="13:17" ht="12">
      <c r="M201" s="35"/>
      <c r="N201" s="35"/>
      <c r="O201" s="35"/>
      <c r="P201" s="35"/>
      <c r="Q201" s="35"/>
    </row>
    <row r="202" spans="13:17" ht="12">
      <c r="M202" s="35"/>
      <c r="N202" s="35"/>
      <c r="O202" s="35"/>
      <c r="P202" s="35"/>
      <c r="Q202" s="35"/>
    </row>
    <row r="203" spans="13:17" ht="12">
      <c r="M203" s="35"/>
      <c r="N203" s="35"/>
      <c r="O203" s="35"/>
      <c r="P203" s="35"/>
      <c r="Q203" s="35"/>
    </row>
    <row r="204" spans="13:17" ht="12">
      <c r="M204" s="35"/>
      <c r="N204" s="35"/>
      <c r="O204" s="35"/>
      <c r="P204" s="35"/>
      <c r="Q204" s="35"/>
    </row>
    <row r="205" spans="13:17" ht="12">
      <c r="M205" s="35"/>
      <c r="N205" s="35"/>
      <c r="O205" s="35"/>
      <c r="P205" s="35"/>
      <c r="Q205" s="35"/>
    </row>
    <row r="206" spans="13:17" ht="12">
      <c r="M206" s="35"/>
      <c r="N206" s="35"/>
      <c r="O206" s="35"/>
      <c r="P206" s="35"/>
      <c r="Q206" s="35"/>
    </row>
    <row r="207" spans="13:17" ht="12">
      <c r="M207" s="35"/>
      <c r="N207" s="35"/>
      <c r="O207" s="35"/>
      <c r="P207" s="35"/>
      <c r="Q207" s="35"/>
    </row>
    <row r="208" spans="13:17" ht="12">
      <c r="M208" s="35"/>
      <c r="N208" s="35"/>
      <c r="O208" s="35"/>
      <c r="P208" s="35"/>
      <c r="Q208" s="35"/>
    </row>
    <row r="209" spans="13:17" ht="12">
      <c r="M209" s="35"/>
      <c r="N209" s="35"/>
      <c r="O209" s="35"/>
      <c r="P209" s="35"/>
      <c r="Q209" s="35"/>
    </row>
    <row r="210" spans="13:17" ht="12">
      <c r="M210" s="35"/>
      <c r="N210" s="35"/>
      <c r="O210" s="35"/>
      <c r="P210" s="35"/>
      <c r="Q210" s="35"/>
    </row>
    <row r="211" spans="13:17" ht="12">
      <c r="M211" s="35"/>
      <c r="N211" s="35"/>
      <c r="O211" s="35"/>
      <c r="P211" s="35"/>
      <c r="Q211" s="35"/>
    </row>
    <row r="212" spans="13:17" ht="12">
      <c r="M212" s="35"/>
      <c r="N212" s="35"/>
      <c r="O212" s="35"/>
      <c r="P212" s="35"/>
      <c r="Q212" s="35"/>
    </row>
    <row r="213" spans="13:17" ht="12">
      <c r="M213" s="35"/>
      <c r="N213" s="35"/>
      <c r="O213" s="35"/>
      <c r="P213" s="35"/>
      <c r="Q213" s="35"/>
    </row>
    <row r="214" spans="13:17" ht="12">
      <c r="M214" s="35"/>
      <c r="N214" s="35"/>
      <c r="O214" s="35"/>
      <c r="P214" s="35"/>
      <c r="Q214" s="35"/>
    </row>
    <row r="215" spans="13:17" ht="12">
      <c r="M215" s="35"/>
      <c r="N215" s="35"/>
      <c r="O215" s="35"/>
      <c r="P215" s="35"/>
      <c r="Q215" s="35"/>
    </row>
    <row r="216" spans="13:17" ht="12">
      <c r="M216" s="35"/>
      <c r="N216" s="35"/>
      <c r="O216" s="35"/>
      <c r="P216" s="35"/>
      <c r="Q216" s="35"/>
    </row>
    <row r="217" spans="13:17" ht="12">
      <c r="M217" s="35"/>
      <c r="N217" s="35"/>
      <c r="O217" s="35"/>
      <c r="P217" s="35"/>
      <c r="Q217" s="35"/>
    </row>
    <row r="218" spans="13:17" ht="12">
      <c r="M218" s="35"/>
      <c r="N218" s="35"/>
      <c r="O218" s="35"/>
      <c r="P218" s="35"/>
      <c r="Q218" s="35"/>
    </row>
    <row r="219" spans="13:17" ht="12">
      <c r="M219" s="35"/>
      <c r="N219" s="35"/>
      <c r="O219" s="35"/>
      <c r="P219" s="35"/>
      <c r="Q219" s="35"/>
    </row>
    <row r="220" spans="13:17" ht="12">
      <c r="M220" s="35"/>
      <c r="N220" s="35"/>
      <c r="O220" s="35"/>
      <c r="P220" s="35"/>
      <c r="Q220" s="35"/>
    </row>
    <row r="221" spans="13:17" ht="12">
      <c r="M221" s="35"/>
      <c r="N221" s="35"/>
      <c r="O221" s="35"/>
      <c r="P221" s="35"/>
      <c r="Q221" s="35"/>
    </row>
    <row r="222" spans="13:17" ht="12">
      <c r="M222" s="35"/>
      <c r="N222" s="35"/>
      <c r="O222" s="35"/>
      <c r="P222" s="35"/>
      <c r="Q222" s="35"/>
    </row>
    <row r="223" spans="13:17" ht="12">
      <c r="M223" s="35"/>
      <c r="N223" s="35"/>
      <c r="O223" s="35"/>
      <c r="P223" s="35"/>
      <c r="Q223" s="35"/>
    </row>
    <row r="224" spans="13:17" ht="12">
      <c r="M224" s="35"/>
      <c r="N224" s="35"/>
      <c r="O224" s="35"/>
      <c r="P224" s="35"/>
      <c r="Q224" s="35"/>
    </row>
    <row r="225" spans="13:17" ht="12">
      <c r="M225" s="35"/>
      <c r="N225" s="35"/>
      <c r="O225" s="35"/>
      <c r="P225" s="35"/>
      <c r="Q225" s="35"/>
    </row>
    <row r="226" spans="13:17" ht="12">
      <c r="M226" s="35"/>
      <c r="N226" s="35"/>
      <c r="O226" s="35"/>
      <c r="P226" s="35"/>
      <c r="Q226" s="35"/>
    </row>
    <row r="227" spans="13:17" ht="12">
      <c r="M227" s="35"/>
      <c r="N227" s="35"/>
      <c r="O227" s="35"/>
      <c r="P227" s="35"/>
      <c r="Q227" s="35"/>
    </row>
    <row r="228" spans="13:17" ht="12">
      <c r="M228" s="35"/>
      <c r="N228" s="35"/>
      <c r="O228" s="35"/>
      <c r="P228" s="35"/>
      <c r="Q228" s="35"/>
    </row>
    <row r="229" spans="13:17" ht="12">
      <c r="M229" s="35"/>
      <c r="N229" s="35"/>
      <c r="O229" s="35"/>
      <c r="P229" s="35"/>
      <c r="Q229" s="35"/>
    </row>
    <row r="230" spans="13:17" ht="12">
      <c r="M230" s="35"/>
      <c r="N230" s="35"/>
      <c r="O230" s="35"/>
      <c r="P230" s="35"/>
      <c r="Q230" s="35"/>
    </row>
    <row r="231" spans="13:17" ht="12">
      <c r="M231" s="35"/>
      <c r="N231" s="35"/>
      <c r="O231" s="35"/>
      <c r="P231" s="35"/>
      <c r="Q231" s="35"/>
    </row>
    <row r="232" spans="13:17" ht="12">
      <c r="M232" s="35"/>
      <c r="N232" s="35"/>
      <c r="O232" s="35"/>
      <c r="P232" s="35"/>
      <c r="Q232" s="35"/>
    </row>
    <row r="233" spans="13:17" ht="12">
      <c r="M233" s="35"/>
      <c r="N233" s="35"/>
      <c r="O233" s="35"/>
      <c r="P233" s="35"/>
      <c r="Q233" s="35"/>
    </row>
    <row r="234" spans="13:17" ht="12">
      <c r="M234" s="35"/>
      <c r="N234" s="35"/>
      <c r="O234" s="35"/>
      <c r="P234" s="35"/>
      <c r="Q234" s="35"/>
    </row>
    <row r="235" spans="13:17" ht="12">
      <c r="M235" s="35"/>
      <c r="N235" s="35"/>
      <c r="O235" s="35"/>
      <c r="P235" s="35"/>
      <c r="Q235" s="35"/>
    </row>
    <row r="236" spans="13:17" ht="12">
      <c r="M236" s="35"/>
      <c r="N236" s="35"/>
      <c r="O236" s="35"/>
      <c r="P236" s="35"/>
      <c r="Q236" s="35"/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Rizqi Rachmat</cp:lastModifiedBy>
  <cp:lastPrinted>2014-08-18T17:54:25Z</cp:lastPrinted>
  <dcterms:created xsi:type="dcterms:W3CDTF">2013-06-17T12:05:06Z</dcterms:created>
  <dcterms:modified xsi:type="dcterms:W3CDTF">2014-08-18T17:54:55Z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