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95" windowWidth="16275" windowHeight="7875" activeTab="0"/>
  </bookViews>
  <sheets>
    <sheet name="C1.Comp-look-at-defense-fy 2012" sheetId="1" r:id="rId1"/>
    <sheet name="Table" sheetId="2" r:id="rId2"/>
    <sheet name="Raw" sheetId="3" r:id="rId3"/>
    <sheet name="Raw2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<sst xmlns="http://schemas.openxmlformats.org/spreadsheetml/2006/main" count="34" uniqueCount="31">
  <si>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DOD Base Budget (Total)</t>
  </si>
  <si>
    <t>International Affairs</t>
  </si>
  <si>
    <t>Homeland Security</t>
  </si>
  <si>
    <t>Veterans Affairs</t>
  </si>
  <si>
    <t>DOD Base</t>
  </si>
  <si>
    <t>DOD Base + War Spending</t>
  </si>
  <si>
    <t>"National Defense" (Budget Function 050)</t>
  </si>
  <si>
    <t>Subtotal</t>
  </si>
  <si>
    <t>"National Defense" +  Related Programs</t>
  </si>
  <si>
    <t>DOD Base &amp; 
War Spending</t>
  </si>
  <si>
    <t>National Defense (Budget 050)</t>
  </si>
  <si>
    <t>DOD Base Budget (Mandatory)</t>
  </si>
  <si>
    <t>War (Overseas Contingency Operations)</t>
  </si>
  <si>
    <t>DOD Subtotal</t>
  </si>
  <si>
    <t>DOE/Nuclear</t>
  </si>
  <si>
    <t xml:space="preserve">"Defense Related Activities" </t>
  </si>
  <si>
    <t>Military Retirement Costs (Net)</t>
  </si>
  <si>
    <t>Budget Function 050 Subtotal</t>
  </si>
  <si>
    <t>National Defense (Budget Function 050)</t>
  </si>
  <si>
    <t>Program</t>
  </si>
  <si>
    <t>Related Security
&amp; Defense Programs</t>
  </si>
  <si>
    <t>DOD Base Budget (Discretionary)</t>
  </si>
  <si>
    <t xml:space="preserve">FY 2012 Defense and Related Programs Budget </t>
  </si>
  <si>
    <t>Total 
(Less Interest)</t>
  </si>
  <si>
    <t>Other Defense and Security Programs</t>
  </si>
  <si>
    <t>DOD Base Budget</t>
  </si>
  <si>
    <t>$ Billions</t>
  </si>
  <si>
    <t>DOD Retiree Health Care (Net)</t>
  </si>
  <si>
    <t>DOD Base Budget + War Spending</t>
  </si>
  <si>
    <t xml:space="preserve">Subtotal Defense-Related Programs </t>
  </si>
  <si>
    <t>Grand Total (Less Interest on the Debt)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</si>
</sst>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0"/>
    </font>
    <font>
      <b/>
      <sz val="14"/>
      <color indexed="8"/>
      <name val="Arial"/>
      <family val="0"/>
    </font>
    <font>
      <i/>
      <sz val="13"/>
      <color indexed="8"/>
      <name val="Arial"/>
      <family val="0"/>
    </font>
    <font>
      <i/>
      <sz val="11"/>
      <color indexed="8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6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18" xfId="0" applyFont="1" applyBorder="1" applyAlignment="1">
      <alignment horizontal="left" indent="2"/>
    </xf>
    <xf numFmtId="164" fontId="49" fillId="0" borderId="12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9" xfId="0" applyFont="1" applyBorder="1" applyAlignment="1">
      <alignment horizontal="left" indent="2"/>
    </xf>
    <xf numFmtId="0" fontId="50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A Comprehensive Look at Defense Spending,  FY 2012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25"/>
          <c:w val="0.9027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1025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Raw2!$D$28:$H$28</c:f>
              <c:numCache>
                <c:ptCount val="5"/>
                <c:pt idx="0">
                  <c:v>535.4</c:v>
                </c:pt>
                <c:pt idx="1">
                  <c:v>535.4</c:v>
                </c:pt>
                <c:pt idx="2">
                  <c:v>535.4</c:v>
                </c:pt>
                <c:pt idx="3">
                  <c:v>535.4</c:v>
                </c:pt>
                <c:pt idx="4">
                  <c:v>928.7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3503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Raw2!$D$29:$G$29</c:f>
              <c:numCache>
                <c:ptCount val="4"/>
                <c:pt idx="1">
                  <c:v>115.1</c:v>
                </c:pt>
                <c:pt idx="2">
                  <c:v>115.1</c:v>
                </c:pt>
                <c:pt idx="3">
                  <c:v>115.1</c:v>
                </c:pt>
              </c:numCache>
            </c:numRef>
          </c:val>
        </c:ser>
        <c:ser>
          <c:idx val="3"/>
          <c:order val="2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Raw2!$D$30:$G$30</c:f>
              <c:numCache>
                <c:ptCount val="4"/>
                <c:pt idx="2">
                  <c:v>7.8</c:v>
                </c:pt>
                <c:pt idx="3">
                  <c:v>7.8</c:v>
                </c:pt>
              </c:numCache>
            </c:numRef>
          </c:val>
        </c:ser>
        <c:ser>
          <c:idx val="4"/>
          <c:order val="3"/>
          <c:spPr>
            <a:solidFill>
              <a:srgbClr val="28DC3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Raw2!$D$31:$G$31</c:f>
              <c:numCache>
                <c:ptCount val="4"/>
                <c:pt idx="2">
                  <c:v>18.5</c:v>
                </c:pt>
                <c:pt idx="3">
                  <c:v>18.5</c:v>
                </c:pt>
              </c:numCache>
            </c:numRef>
          </c:val>
        </c:ser>
        <c:ser>
          <c:idx val="5"/>
          <c:order val="4"/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Raw2!$D$32:$G$32</c:f>
              <c:numCache>
                <c:ptCount val="4"/>
                <c:pt idx="3">
                  <c:v>20.1</c:v>
                </c:pt>
              </c:numCache>
            </c:numRef>
          </c:val>
        </c:ser>
        <c:ser>
          <c:idx val="6"/>
          <c:order val="5"/>
          <c:spPr>
            <a:solidFill>
              <a:srgbClr val="FF993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Raw2!$D$33:$G$33</c:f>
              <c:numCache>
                <c:ptCount val="4"/>
                <c:pt idx="3">
                  <c:v>61.3</c:v>
                </c:pt>
              </c:numCache>
            </c:numRef>
          </c:val>
        </c:ser>
        <c:ser>
          <c:idx val="7"/>
          <c:order val="6"/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Raw2!$D$34:$G$34</c:f>
              <c:numCache>
                <c:ptCount val="4"/>
                <c:pt idx="3">
                  <c:v>124.6</c:v>
                </c:pt>
              </c:numCache>
            </c:numRef>
          </c:val>
        </c:ser>
        <c:ser>
          <c:idx val="8"/>
          <c:order val="7"/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Raw2!$D$35:$G$35</c:f>
              <c:numCache>
                <c:ptCount val="4"/>
                <c:pt idx="3">
                  <c:v>46</c:v>
                </c:pt>
              </c:numCache>
            </c:numRef>
          </c:val>
        </c:ser>
        <c:ser>
          <c:idx val="9"/>
          <c:order val="8"/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Raw!$C$4:$C$8</c:f>
              <c:strCache>
                <c:ptCount val="5"/>
                <c:pt idx="0">
                  <c:v>DOD Base</c:v>
                </c:pt>
                <c:pt idx="1">
                  <c:v>DOD Base &amp; 
War Spending</c:v>
                </c:pt>
                <c:pt idx="2">
                  <c:v>National Defense (Budget 050)</c:v>
                </c:pt>
                <c:pt idx="3">
                  <c:v>Related Security
&amp; Defense Programs</c:v>
                </c:pt>
                <c:pt idx="4">
                  <c:v>Total 
(Less Interest)</c:v>
                </c:pt>
              </c:strCache>
            </c:strRef>
          </c:cat>
          <c:val>
            <c:numRef>
              <c:f>Raw2!$D$36:$G$36</c:f>
              <c:numCache>
                <c:ptCount val="4"/>
              </c:numCache>
            </c:numRef>
          </c:val>
        </c:ser>
        <c:overlap val="100"/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9393751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0.0745</cdr:y>
    </cdr:from>
    <cdr:to>
      <cdr:x>0.101</cdr:x>
      <cdr:y>0.15625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66725"/>
          <a:ext cx="80962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$ 1,200      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</a:t>
          </a:r>
        </a:p>
      </cdr:txBody>
    </cdr:sp>
  </cdr:relSizeAnchor>
  <cdr:relSizeAnchor xmlns:cdr="http://schemas.openxmlformats.org/drawingml/2006/chartDrawing">
    <cdr:from>
      <cdr:x>0.272</cdr:x>
      <cdr:y>0.10175</cdr:y>
    </cdr:from>
    <cdr:to>
      <cdr:x>0.272</cdr:x>
      <cdr:y>0.80275</cdr:y>
    </cdr:to>
    <cdr:sp>
      <cdr:nvSpPr>
        <cdr:cNvPr id="2" name="Straight Connector 3"/>
        <cdr:cNvSpPr>
          <a:spLocks/>
        </cdr:cNvSpPr>
      </cdr:nvSpPr>
      <cdr:spPr>
        <a:xfrm flipV="1">
          <a:off x="2381250" y="647700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0.1005</cdr:y>
    </cdr:from>
    <cdr:to>
      <cdr:x>0.603</cdr:x>
      <cdr:y>0.8015</cdr:y>
    </cdr:to>
    <cdr:sp>
      <cdr:nvSpPr>
        <cdr:cNvPr id="3" name="Straight Connector 4"/>
        <cdr:cNvSpPr>
          <a:spLocks/>
        </cdr:cNvSpPr>
      </cdr:nvSpPr>
      <cdr:spPr>
        <a:xfrm flipV="1">
          <a:off x="5276850" y="638175"/>
          <a:ext cx="0" cy="4476750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0.09825</cdr:y>
    </cdr:from>
    <cdr:to>
      <cdr:x>0.77025</cdr:x>
      <cdr:y>0.7995</cdr:y>
    </cdr:to>
    <cdr:sp>
      <cdr:nvSpPr>
        <cdr:cNvPr id="4" name="Straight Connector 5"/>
        <cdr:cNvSpPr>
          <a:spLocks/>
        </cdr:cNvSpPr>
      </cdr:nvSpPr>
      <cdr:spPr>
        <a:xfrm flipV="1">
          <a:off x="6743700" y="619125"/>
          <a:ext cx="0" cy="4486275"/>
        </a:xfrm>
        <a:prstGeom prst="line">
          <a:avLst/>
        </a:prstGeom>
        <a:noFill/>
        <a:ln w="19050" cmpd="sng">
          <a:solidFill>
            <a:srgbClr val="7F7F7F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0.13475</cdr:x>
      <cdr:y>0.12075</cdr:y>
    </cdr:from>
    <cdr:to>
      <cdr:x>0.2405</cdr:x>
      <cdr:y>0.266</cdr:y>
    </cdr:to>
    <cdr:sp>
      <cdr:nvSpPr>
        <cdr:cNvPr id="5" name="TextBox 6"/>
        <cdr:cNvSpPr txBox="1">
          <a:spLocks noChangeArrowheads="1"/>
        </cdr:cNvSpPr>
      </cdr:nvSpPr>
      <cdr:spPr>
        <a:xfrm>
          <a:off x="1171575" y="7715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Widely Reported</a:t>
          </a:r>
        </a:p>
      </cdr:txBody>
    </cdr:sp>
  </cdr:relSizeAnchor>
  <cdr:relSizeAnchor xmlns:cdr="http://schemas.openxmlformats.org/drawingml/2006/chartDrawing">
    <cdr:from>
      <cdr:x>0.382</cdr:x>
      <cdr:y>0.12075</cdr:y>
    </cdr:from>
    <cdr:to>
      <cdr:x>0.488</cdr:x>
      <cdr:y>0.266</cdr:y>
    </cdr:to>
    <cdr:sp>
      <cdr:nvSpPr>
        <cdr:cNvPr id="6" name="TextBox 7"/>
        <cdr:cNvSpPr txBox="1">
          <a:spLocks noChangeArrowheads="1"/>
        </cdr:cNvSpPr>
      </cdr:nvSpPr>
      <cdr:spPr>
        <a:xfrm>
          <a:off x="3343275" y="7715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War &amp; Nuclear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Weapons</a:t>
          </a:r>
        </a:p>
      </cdr:txBody>
    </cdr:sp>
  </cdr:relSizeAnchor>
  <cdr:relSizeAnchor xmlns:cdr="http://schemas.openxmlformats.org/drawingml/2006/chartDrawing">
    <cdr:from>
      <cdr:x>0.63525</cdr:x>
      <cdr:y>0.11225</cdr:y>
    </cdr:from>
    <cdr:to>
      <cdr:x>0.74025</cdr:x>
      <cdr:y>0.2585</cdr:y>
    </cdr:to>
    <cdr:sp>
      <cdr:nvSpPr>
        <cdr:cNvPr id="7" name="TextBox 8"/>
        <cdr:cNvSpPr txBox="1">
          <a:spLocks noChangeArrowheads="1"/>
        </cdr:cNvSpPr>
      </cdr:nvSpPr>
      <cdr:spPr>
        <a:xfrm>
          <a:off x="5562600" y="71437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Plus Defense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8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0.3705</cdr:y>
    </cdr:from>
    <cdr:to>
      <cdr:x>0.42425</cdr:x>
      <cdr:y>0.516</cdr:y>
    </cdr:to>
    <cdr:sp>
      <cdr:nvSpPr>
        <cdr:cNvPr id="9" name="TextBox 11"/>
        <cdr:cNvSpPr txBox="1">
          <a:spLocks noChangeArrowheads="1"/>
        </cdr:cNvSpPr>
      </cdr:nvSpPr>
      <cdr:spPr>
        <a:xfrm>
          <a:off x="2781300" y="2362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650.5</a:t>
          </a:r>
        </a:p>
      </cdr:txBody>
    </cdr:sp>
  </cdr:relSizeAnchor>
  <cdr:relSizeAnchor xmlns:cdr="http://schemas.openxmlformats.org/drawingml/2006/chartDrawing">
    <cdr:from>
      <cdr:x>0.4855</cdr:x>
      <cdr:y>0.35175</cdr:y>
    </cdr:from>
    <cdr:to>
      <cdr:x>0.5915</cdr:x>
      <cdr:y>0.49725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4248150" y="22479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676.7</a:t>
          </a:r>
        </a:p>
      </cdr:txBody>
    </cdr:sp>
  </cdr:relSizeAnchor>
  <cdr:relSizeAnchor xmlns:cdr="http://schemas.openxmlformats.org/drawingml/2006/chartDrawing">
    <cdr:from>
      <cdr:x>0.64675</cdr:x>
      <cdr:y>0.207</cdr:y>
    </cdr:from>
    <cdr:to>
      <cdr:x>0.75275</cdr:x>
      <cdr:y>0.3525</cdr:y>
    </cdr:to>
    <cdr:sp>
      <cdr:nvSpPr>
        <cdr:cNvPr id="11" name="TextBox 13"/>
        <cdr:cNvSpPr txBox="1">
          <a:spLocks noChangeArrowheads="1"/>
        </cdr:cNvSpPr>
      </cdr:nvSpPr>
      <cdr:spPr>
        <a:xfrm>
          <a:off x="5667375" y="131445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928.7</a:t>
          </a:r>
        </a:p>
      </cdr:txBody>
    </cdr:sp>
  </cdr:relSizeAnchor>
  <cdr:relSizeAnchor xmlns:cdr="http://schemas.openxmlformats.org/drawingml/2006/chartDrawing">
    <cdr:from>
      <cdr:x>0.41275</cdr:x>
      <cdr:y>0.3935</cdr:y>
    </cdr:from>
    <cdr:to>
      <cdr:x>0.5185</cdr:x>
      <cdr:y>0.539</cdr:y>
    </cdr:to>
    <cdr:sp>
      <cdr:nvSpPr>
        <cdr:cNvPr id="12" name="TextBox 16"/>
        <cdr:cNvSpPr txBox="1">
          <a:spLocks noChangeArrowheads="1"/>
        </cdr:cNvSpPr>
      </cdr:nvSpPr>
      <cdr:spPr>
        <a:xfrm>
          <a:off x="3609975" y="25146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0.65675</cdr:x>
      <cdr:y>0.22925</cdr:y>
    </cdr:from>
    <cdr:to>
      <cdr:x>0.71475</cdr:x>
      <cdr:y>0.48475</cdr:y>
    </cdr:to>
    <cdr:sp>
      <cdr:nvSpPr>
        <cdr:cNvPr id="13" name="TextBox 17"/>
        <cdr:cNvSpPr txBox="1">
          <a:spLocks noChangeArrowheads="1"/>
        </cdr:cNvSpPr>
      </cdr:nvSpPr>
      <cdr:spPr>
        <a:xfrm>
          <a:off x="5753100" y="1457325"/>
          <a:ext cx="504825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DHS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IA </a:t>
          </a:r>
        </a:p>
      </cdr:txBody>
    </cdr:sp>
  </cdr:relSizeAnchor>
  <cdr:relSizeAnchor xmlns:cdr="http://schemas.openxmlformats.org/drawingml/2006/chartDrawing">
    <cdr:from>
      <cdr:x>0.402</cdr:x>
      <cdr:y>0.88</cdr:y>
    </cdr:from>
    <cdr:to>
      <cdr:x>0.9565</cdr:x>
      <cdr:y>1</cdr:y>
    </cdr:to>
    <cdr:sp>
      <cdr:nvSpPr>
        <cdr:cNvPr id="14" name="TextBox 18"/>
        <cdr:cNvSpPr txBox="1">
          <a:spLocks noChangeArrowheads="1"/>
        </cdr:cNvSpPr>
      </cdr:nvSpPr>
      <cdr:spPr>
        <a:xfrm>
          <a:off x="3514725" y="5619750"/>
          <a:ext cx="48577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Winslow Wheeler, Project on Governmnet Oversight.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Abbreviations include Department of Energy (DOE),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Homeland Security (DHS), Veterans Affairs (VA), International Affairs (IA).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0.80075</cdr:x>
      <cdr:y>0.1185</cdr:y>
    </cdr:from>
    <cdr:to>
      <cdr:x>0.90675</cdr:x>
      <cdr:y>0.264</cdr:y>
    </cdr:to>
    <cdr:sp>
      <cdr:nvSpPr>
        <cdr:cNvPr id="15" name="TextBox 19"/>
        <cdr:cNvSpPr txBox="1">
          <a:spLocks noChangeArrowheads="1"/>
        </cdr:cNvSpPr>
      </cdr:nvSpPr>
      <cdr:spPr>
        <a:xfrm>
          <a:off x="7010400" y="75247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>Total Spending</a:t>
          </a:r>
        </a:p>
      </cdr:txBody>
    </cdr:sp>
  </cdr:relSizeAnchor>
  <cdr:relSizeAnchor xmlns:cdr="http://schemas.openxmlformats.org/drawingml/2006/chartDrawing">
    <cdr:from>
      <cdr:x>0.0995</cdr:x>
      <cdr:y>0.098</cdr:y>
    </cdr:from>
    <cdr:to>
      <cdr:x>0.934</cdr:x>
      <cdr:y>0.0995</cdr:y>
    </cdr:to>
    <cdr:sp>
      <cdr:nvSpPr>
        <cdr:cNvPr id="16" name="Straight Connector 21"/>
        <cdr:cNvSpPr>
          <a:spLocks/>
        </cdr:cNvSpPr>
      </cdr:nvSpPr>
      <cdr:spPr>
        <a:xfrm flipV="1">
          <a:off x="866775" y="619125"/>
          <a:ext cx="7315200" cy="9525"/>
        </a:xfrm>
        <a:prstGeom prst="line">
          <a:avLst/>
        </a:prstGeom>
        <a:noFill/>
        <a:ln w="22225" cmpd="sng">
          <a:solidFill>
            <a:srgbClr val="000000">
              <a:alpha val="59999"/>
            </a:srgbClr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0.79675</cdr:y>
    </cdr:from>
    <cdr:to>
      <cdr:x>0.9435</cdr:x>
      <cdr:y>0.79825</cdr:y>
    </cdr:to>
    <cdr:sp>
      <cdr:nvSpPr>
        <cdr:cNvPr id="17" name="Straight Connector 10"/>
        <cdr:cNvSpPr>
          <a:spLocks/>
        </cdr:cNvSpPr>
      </cdr:nvSpPr>
      <cdr:spPr>
        <a:xfrm flipV="1">
          <a:off x="857250" y="5086350"/>
          <a:ext cx="7400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</cdr:x>
      <cdr:y>0.43025</cdr:y>
    </cdr:from>
    <cdr:to>
      <cdr:x>0.435</cdr:x>
      <cdr:y>0.57575</cdr:y>
    </cdr:to>
    <cdr:sp>
      <cdr:nvSpPr>
        <cdr:cNvPr id="18" name="TextBox 14"/>
        <cdr:cNvSpPr txBox="1">
          <a:spLocks noChangeArrowheads="1"/>
        </cdr:cNvSpPr>
      </cdr:nvSpPr>
      <cdr:spPr>
        <a:xfrm>
          <a:off x="2876550" y="2743200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War
</a:t>
          </a:r>
        </a:p>
      </cdr:txBody>
    </cdr:sp>
  </cdr:relSizeAnchor>
  <cdr:relSizeAnchor xmlns:cdr="http://schemas.openxmlformats.org/drawingml/2006/chartDrawing">
    <cdr:from>
      <cdr:x>0.46575</cdr:x>
      <cdr:y>0.41775</cdr:y>
    </cdr:from>
    <cdr:to>
      <cdr:x>0.488</cdr:x>
      <cdr:y>0.468</cdr:y>
    </cdr:to>
    <cdr:sp>
      <cdr:nvSpPr>
        <cdr:cNvPr id="19" name="Straight Connector 9"/>
        <cdr:cNvSpPr>
          <a:spLocks/>
        </cdr:cNvSpPr>
      </cdr:nvSpPr>
      <cdr:spPr>
        <a:xfrm flipV="1">
          <a:off x="4076700" y="2667000"/>
          <a:ext cx="190500" cy="3238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0.46325</cdr:x>
      <cdr:y>0.4095</cdr:y>
    </cdr:from>
    <cdr:to>
      <cdr:x>0.488</cdr:x>
      <cdr:y>0.413</cdr:y>
    </cdr:to>
    <cdr:sp>
      <cdr:nvSpPr>
        <cdr:cNvPr id="20" name="Straight Connector 23"/>
        <cdr:cNvSpPr>
          <a:spLocks/>
        </cdr:cNvSpPr>
      </cdr:nvSpPr>
      <cdr:spPr>
        <a:xfrm flipH="1">
          <a:off x="4057650" y="2609850"/>
          <a:ext cx="219075" cy="19050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0.39</cdr:y>
    </cdr:from>
    <cdr:to>
      <cdr:x>0.8</cdr:x>
      <cdr:y>0.5355</cdr:y>
    </cdr:to>
    <cdr:sp>
      <cdr:nvSpPr>
        <cdr:cNvPr id="21" name="TextBox 24"/>
        <cdr:cNvSpPr txBox="1">
          <a:spLocks noChangeArrowheads="1"/>
        </cdr:cNvSpPr>
      </cdr:nvSpPr>
      <cdr:spPr>
        <a:xfrm>
          <a:off x="6076950" y="24860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Military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Retire-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ment</a:t>
          </a:r>
        </a:p>
      </cdr:txBody>
    </cdr:sp>
  </cdr:relSizeAnchor>
  <cdr:relSizeAnchor xmlns:cdr="http://schemas.openxmlformats.org/drawingml/2006/chartDrawing">
    <cdr:from>
      <cdr:x>0.718</cdr:x>
      <cdr:y>0.3935</cdr:y>
    </cdr:from>
    <cdr:to>
      <cdr:x>0.74275</cdr:x>
      <cdr:y>0.39825</cdr:y>
    </cdr:to>
    <cdr:sp>
      <cdr:nvSpPr>
        <cdr:cNvPr id="22" name="Straight Connector 51"/>
        <cdr:cNvSpPr>
          <a:spLocks/>
        </cdr:cNvSpPr>
      </cdr:nvSpPr>
      <cdr:spPr>
        <a:xfrm flipV="1">
          <a:off x="6286500" y="2514600"/>
          <a:ext cx="219075" cy="28575"/>
        </a:xfrm>
        <a:prstGeom prst="lin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42.8515625" style="0" customWidth="1"/>
    <col min="3" max="3" width="14.421875" style="0" customWidth="1"/>
  </cols>
  <sheetData>
    <row r="3" spans="2:3" ht="42.75" customHeight="1">
      <c r="B3" s="30" t="s">
        <v>22</v>
      </c>
      <c r="C3" s="30"/>
    </row>
    <row r="4" spans="2:3" ht="28.5" customHeight="1">
      <c r="B4" s="16" t="s">
        <v>19</v>
      </c>
      <c r="C4" s="16" t="s">
        <v>26</v>
      </c>
    </row>
    <row r="5" spans="2:3" ht="15.75" customHeight="1">
      <c r="B5" s="33" t="s">
        <v>25</v>
      </c>
      <c r="C5" s="34"/>
    </row>
    <row r="6" spans="2:3" ht="15.75">
      <c r="B6" s="17" t="s">
        <v>21</v>
      </c>
      <c r="C6" s="18">
        <v>530.5</v>
      </c>
    </row>
    <row r="7" spans="2:3" ht="15.75">
      <c r="B7" s="27" t="s">
        <v>11</v>
      </c>
      <c r="C7" s="28">
        <v>4.9</v>
      </c>
    </row>
    <row r="8" spans="2:3" ht="15.75">
      <c r="B8" s="19" t="s">
        <v>0</v>
      </c>
      <c r="C8" s="21">
        <v>535.4</v>
      </c>
    </row>
    <row r="9" spans="2:3" ht="15.75">
      <c r="B9" s="19"/>
      <c r="C9" s="21"/>
    </row>
    <row r="10" spans="2:3" ht="15.75">
      <c r="B10" s="31" t="s">
        <v>28</v>
      </c>
      <c r="C10" s="32"/>
    </row>
    <row r="11" spans="2:3" ht="15.75">
      <c r="B11" s="27" t="s">
        <v>12</v>
      </c>
      <c r="C11" s="28">
        <v>115.1</v>
      </c>
    </row>
    <row r="12" spans="2:3" ht="15.75">
      <c r="B12" s="19" t="s">
        <v>13</v>
      </c>
      <c r="C12" s="21">
        <v>650.5</v>
      </c>
    </row>
    <row r="13" spans="2:3" ht="15.75">
      <c r="B13" s="19"/>
      <c r="C13" s="21"/>
    </row>
    <row r="14" spans="2:3" ht="15.75">
      <c r="B14" s="31" t="s">
        <v>18</v>
      </c>
      <c r="C14" s="32"/>
    </row>
    <row r="15" spans="2:3" ht="15.75">
      <c r="B15" s="22" t="s">
        <v>13</v>
      </c>
      <c r="C15" s="20">
        <v>650.5</v>
      </c>
    </row>
    <row r="16" spans="2:3" ht="15.75">
      <c r="B16" s="22" t="s">
        <v>14</v>
      </c>
      <c r="C16" s="20">
        <v>18.5</v>
      </c>
    </row>
    <row r="17" spans="2:3" ht="15.75">
      <c r="B17" s="29" t="s">
        <v>15</v>
      </c>
      <c r="C17" s="28">
        <v>7.8</v>
      </c>
    </row>
    <row r="18" spans="2:3" ht="15.75">
      <c r="B18" s="22" t="s">
        <v>17</v>
      </c>
      <c r="C18" s="21">
        <v>676.7</v>
      </c>
    </row>
    <row r="19" spans="2:3" ht="15.75">
      <c r="B19" s="19"/>
      <c r="C19" s="20"/>
    </row>
    <row r="20" spans="2:3" ht="15.75">
      <c r="B20" s="31" t="s">
        <v>24</v>
      </c>
      <c r="C20" s="32"/>
    </row>
    <row r="21" spans="2:3" ht="15.75">
      <c r="B21" s="22" t="s">
        <v>3</v>
      </c>
      <c r="C21" s="20">
        <v>124.6</v>
      </c>
    </row>
    <row r="22" spans="2:3" ht="15.75">
      <c r="B22" s="22" t="s">
        <v>1</v>
      </c>
      <c r="C22" s="20">
        <v>61.3</v>
      </c>
    </row>
    <row r="23" spans="2:3" ht="15.75">
      <c r="B23" s="22" t="s">
        <v>16</v>
      </c>
      <c r="C23" s="20">
        <v>21.2</v>
      </c>
    </row>
    <row r="24" spans="2:3" ht="15.75">
      <c r="B24" s="22" t="s">
        <v>2</v>
      </c>
      <c r="C24" s="23">
        <v>46</v>
      </c>
    </row>
    <row r="25" spans="2:3" ht="15.75">
      <c r="B25" s="29" t="s">
        <v>27</v>
      </c>
      <c r="C25" s="28">
        <v>-1.1</v>
      </c>
    </row>
    <row r="26" spans="2:3" ht="15.75">
      <c r="B26" s="22" t="s">
        <v>29</v>
      </c>
      <c r="C26" s="24">
        <f>SUM(C21:C25)</f>
        <v>251.99999999999997</v>
      </c>
    </row>
    <row r="27" spans="2:3" ht="15.75">
      <c r="B27" s="19"/>
      <c r="C27" s="20"/>
    </row>
    <row r="28" spans="2:3" ht="15.75">
      <c r="B28" s="25" t="s">
        <v>30</v>
      </c>
      <c r="C28" s="26">
        <f>SUM(C26,C18)</f>
        <v>928.7</v>
      </c>
    </row>
  </sheetData>
  <sheetProtection/>
  <mergeCells count="5">
    <mergeCell ref="B3:C3"/>
    <mergeCell ref="B14:C14"/>
    <mergeCell ref="B20:C20"/>
    <mergeCell ref="B5:C5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8"/>
  <sheetViews>
    <sheetView zoomScalePageLayoutView="0" workbookViewId="0" topLeftCell="A1">
      <selection activeCell="C38" sqref="C38"/>
    </sheetView>
  </sheetViews>
  <sheetFormatPr defaultColWidth="9.140625" defaultRowHeight="15"/>
  <cols>
    <col min="3" max="3" width="49.421875" style="0" customWidth="1"/>
  </cols>
  <sheetData>
    <row r="3" ht="15">
      <c r="K3" s="2" t="s">
        <v>7</v>
      </c>
    </row>
    <row r="4" spans="3:11" ht="15">
      <c r="C4" t="s">
        <v>4</v>
      </c>
      <c r="D4">
        <v>535.4</v>
      </c>
      <c r="K4" s="1">
        <v>535.4</v>
      </c>
    </row>
    <row r="5" spans="3:11" ht="30">
      <c r="C5" s="3" t="s">
        <v>9</v>
      </c>
      <c r="D5">
        <v>535.4</v>
      </c>
      <c r="E5">
        <v>115.1</v>
      </c>
      <c r="K5" s="1">
        <f>SUM(D5:E5)</f>
        <v>650.5</v>
      </c>
    </row>
    <row r="6" spans="3:11" ht="15">
      <c r="C6" t="s">
        <v>10</v>
      </c>
      <c r="D6">
        <v>650</v>
      </c>
      <c r="E6">
        <v>18.5</v>
      </c>
      <c r="F6">
        <v>7.8</v>
      </c>
      <c r="K6" s="1">
        <f>SUM(D6:F6)</f>
        <v>676.3</v>
      </c>
    </row>
    <row r="7" spans="3:11" ht="30">
      <c r="C7" s="3" t="s">
        <v>20</v>
      </c>
      <c r="D7">
        <v>676.7</v>
      </c>
      <c r="E7">
        <v>21.2</v>
      </c>
      <c r="F7">
        <v>-1.1</v>
      </c>
      <c r="G7">
        <v>61.3</v>
      </c>
      <c r="H7">
        <v>124.6</v>
      </c>
      <c r="I7">
        <v>46</v>
      </c>
      <c r="K7" s="1">
        <f>SUM(D7:I7)</f>
        <v>928.7</v>
      </c>
    </row>
    <row r="8" ht="30">
      <c r="C8" s="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I38"/>
  <sheetViews>
    <sheetView zoomScale="70" zoomScaleNormal="70" zoomScalePageLayoutView="0" workbookViewId="0" topLeftCell="B7">
      <selection activeCell="F65" sqref="F65"/>
    </sheetView>
  </sheetViews>
  <sheetFormatPr defaultColWidth="9.140625" defaultRowHeight="15"/>
  <cols>
    <col min="4" max="4" width="12.28125" style="0" customWidth="1"/>
    <col min="5" max="5" width="13.140625" style="0" customWidth="1"/>
    <col min="6" max="6" width="26.140625" style="0" customWidth="1"/>
    <col min="7" max="7" width="19.8515625" style="0" customWidth="1"/>
  </cols>
  <sheetData>
    <row r="4" spans="3:9" ht="45">
      <c r="C4" s="4"/>
      <c r="D4" s="5" t="s">
        <v>4</v>
      </c>
      <c r="E4" s="5" t="s">
        <v>5</v>
      </c>
      <c r="F4" s="5" t="s">
        <v>6</v>
      </c>
      <c r="G4" s="5" t="s">
        <v>8</v>
      </c>
      <c r="H4" s="3"/>
      <c r="I4" s="3"/>
    </row>
    <row r="5" spans="3:7" ht="15">
      <c r="C5" s="4"/>
      <c r="D5" s="4">
        <v>535.4</v>
      </c>
      <c r="E5" s="4">
        <v>535.4</v>
      </c>
      <c r="F5" s="4">
        <v>650</v>
      </c>
      <c r="G5" s="4">
        <v>676.7</v>
      </c>
    </row>
    <row r="6" spans="3:7" ht="15">
      <c r="C6" s="4"/>
      <c r="D6" s="4"/>
      <c r="E6" s="4">
        <v>115.1</v>
      </c>
      <c r="F6" s="4">
        <v>18.5</v>
      </c>
      <c r="G6" s="4">
        <v>21.2</v>
      </c>
    </row>
    <row r="7" spans="3:7" ht="15">
      <c r="C7" s="4"/>
      <c r="D7" s="4"/>
      <c r="E7" s="4"/>
      <c r="F7" s="4">
        <v>7.8</v>
      </c>
      <c r="G7" s="4">
        <v>-1.1</v>
      </c>
    </row>
    <row r="8" spans="3:7" ht="15">
      <c r="C8" s="4"/>
      <c r="D8" s="4"/>
      <c r="E8" s="4"/>
      <c r="F8" s="4"/>
      <c r="G8" s="4">
        <v>61.3</v>
      </c>
    </row>
    <row r="9" spans="3:7" ht="15">
      <c r="C9" s="4"/>
      <c r="D9" s="4"/>
      <c r="E9" s="4"/>
      <c r="F9" s="4"/>
      <c r="G9" s="4">
        <v>124.6</v>
      </c>
    </row>
    <row r="10" spans="3:7" ht="15">
      <c r="C10" s="4"/>
      <c r="D10" s="4"/>
      <c r="E10" s="4"/>
      <c r="F10" s="4"/>
      <c r="G10" s="4">
        <v>46</v>
      </c>
    </row>
    <row r="11" spans="3:7" ht="15">
      <c r="C11" s="4"/>
      <c r="D11" s="4"/>
      <c r="E11" s="4"/>
      <c r="F11" s="4"/>
      <c r="G11" s="4"/>
    </row>
    <row r="12" spans="3:7" ht="15">
      <c r="C12" s="6" t="s">
        <v>7</v>
      </c>
      <c r="D12" s="7">
        <v>535.4</v>
      </c>
      <c r="E12" s="7">
        <f>SUM(E5:E6)</f>
        <v>650.5</v>
      </c>
      <c r="F12" s="7">
        <f>SUM(F5:F7)</f>
        <v>676.3</v>
      </c>
      <c r="G12" s="7">
        <f>SUM(G5:G10)</f>
        <v>928.7</v>
      </c>
    </row>
    <row r="17" spans="4:8" ht="15">
      <c r="D17" s="12">
        <v>535.4</v>
      </c>
      <c r="E17" s="12">
        <v>535.4</v>
      </c>
      <c r="F17" s="12">
        <v>650</v>
      </c>
      <c r="G17" s="8">
        <v>676.7</v>
      </c>
      <c r="H17" s="12">
        <v>928.7</v>
      </c>
    </row>
    <row r="18" spans="4:8" ht="15">
      <c r="D18" s="13"/>
      <c r="E18" s="13">
        <v>115.1</v>
      </c>
      <c r="F18" s="13">
        <v>18.5</v>
      </c>
      <c r="G18" s="9">
        <v>20.1</v>
      </c>
      <c r="H18" s="13"/>
    </row>
    <row r="19" spans="4:8" ht="15">
      <c r="D19" s="13"/>
      <c r="E19" s="13"/>
      <c r="F19" s="13">
        <v>7.8</v>
      </c>
      <c r="G19" s="9">
        <v>61.3</v>
      </c>
      <c r="H19" s="13"/>
    </row>
    <row r="20" spans="4:8" ht="15">
      <c r="D20" s="13"/>
      <c r="E20" s="13"/>
      <c r="F20" s="13"/>
      <c r="G20" s="9">
        <v>124.6</v>
      </c>
      <c r="H20" s="13"/>
    </row>
    <row r="21" spans="4:8" ht="15">
      <c r="D21" s="13"/>
      <c r="E21" s="13"/>
      <c r="F21" s="13"/>
      <c r="G21" s="9">
        <v>46</v>
      </c>
      <c r="H21" s="13"/>
    </row>
    <row r="22" spans="4:8" ht="15">
      <c r="D22" s="14"/>
      <c r="E22" s="14"/>
      <c r="F22" s="14"/>
      <c r="G22" s="10"/>
      <c r="H22" s="14"/>
    </row>
    <row r="23" spans="4:8" ht="15">
      <c r="D23" s="15">
        <f>SUM(D17:D22)</f>
        <v>535.4</v>
      </c>
      <c r="E23" s="15">
        <f>SUM(E17:E22)</f>
        <v>650.5</v>
      </c>
      <c r="F23" s="15">
        <f>SUM(F17:F22)</f>
        <v>676.3</v>
      </c>
      <c r="G23" s="11">
        <f>SUM(G17:G22)</f>
        <v>928.7</v>
      </c>
      <c r="H23" s="14"/>
    </row>
    <row r="28" spans="4:8" ht="15">
      <c r="D28" s="12">
        <v>535.4</v>
      </c>
      <c r="E28" s="12">
        <v>535.4</v>
      </c>
      <c r="F28">
        <v>535.4</v>
      </c>
      <c r="G28">
        <v>535.4</v>
      </c>
      <c r="H28" s="12">
        <v>928.7</v>
      </c>
    </row>
    <row r="29" spans="4:8" ht="15">
      <c r="D29" s="13"/>
      <c r="E29" s="13">
        <v>115.1</v>
      </c>
      <c r="F29">
        <v>115.1</v>
      </c>
      <c r="G29">
        <v>115.1</v>
      </c>
      <c r="H29" s="13"/>
    </row>
    <row r="30" spans="4:8" ht="15">
      <c r="D30" s="13"/>
      <c r="E30" s="13"/>
      <c r="F30" s="13">
        <v>7.8</v>
      </c>
      <c r="G30" s="13">
        <v>7.8</v>
      </c>
      <c r="H30" s="13"/>
    </row>
    <row r="31" spans="4:8" ht="15">
      <c r="D31" s="13"/>
      <c r="E31" s="13"/>
      <c r="F31" s="13">
        <v>18.5</v>
      </c>
      <c r="G31" s="13">
        <v>18.5</v>
      </c>
      <c r="H31" s="13"/>
    </row>
    <row r="32" spans="4:8" ht="15">
      <c r="D32" s="13"/>
      <c r="E32" s="13"/>
      <c r="F32" s="13"/>
      <c r="G32" s="9">
        <v>20.1</v>
      </c>
      <c r="H32" s="13"/>
    </row>
    <row r="33" spans="4:8" ht="15">
      <c r="D33" s="13"/>
      <c r="E33" s="13"/>
      <c r="F33" s="13"/>
      <c r="G33" s="9">
        <v>61.3</v>
      </c>
      <c r="H33" s="13"/>
    </row>
    <row r="34" spans="4:8" ht="15">
      <c r="D34" s="13"/>
      <c r="E34" s="13"/>
      <c r="F34" s="13"/>
      <c r="G34" s="9">
        <v>124.6</v>
      </c>
      <c r="H34" s="13"/>
    </row>
    <row r="35" spans="4:8" ht="15">
      <c r="D35" s="13"/>
      <c r="E35" s="13"/>
      <c r="F35" s="13"/>
      <c r="G35" s="9">
        <v>46</v>
      </c>
      <c r="H35" s="13"/>
    </row>
    <row r="36" spans="4:8" ht="15">
      <c r="D36" s="13"/>
      <c r="E36" s="13"/>
      <c r="F36" s="13"/>
      <c r="H36" s="13"/>
    </row>
    <row r="37" spans="4:8" ht="15">
      <c r="D37" s="14"/>
      <c r="E37" s="14"/>
      <c r="F37" s="14"/>
      <c r="H37" s="14"/>
    </row>
    <row r="38" spans="4:8" ht="15">
      <c r="D38" s="15">
        <f>SUM(D28:D37)</f>
        <v>535.4</v>
      </c>
      <c r="E38" s="15">
        <f>SUM(E28:E37)</f>
        <v>650.5</v>
      </c>
      <c r="F38" s="15">
        <f>SUM(F30:F37)</f>
        <v>26.3</v>
      </c>
      <c r="G38" s="11">
        <f>SUM(G32:G35)</f>
        <v>252</v>
      </c>
      <c r="H3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2013-01-29T16:38:04Z</cp:lastPrinted>
  <dcterms:created xsi:type="dcterms:W3CDTF">2013-01-25T18:09:15Z</dcterms:created>
  <dcterms:modified xsi:type="dcterms:W3CDTF">2013-01-30T15:52:16Z</dcterms:modified>
  <cp:category/>
  <cp:version/>
  <cp:contentType/>
  <cp:contentStatus/>
</cp:coreProperties>
</file>