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Transparency" sheetId="2" r:id="rId3"/>
    <sheet name="Topic 2 - Accountability" sheetId="3" r:id="rId4"/>
    <sheet name="Topic 3 - Leadership" sheetId="4" r:id="rId5"/>
  </sheets>
  <calcPr calcId="125725"/>
</workbook>
</file>

<file path=xl/calcChain.xml><?xml version="1.0" encoding="utf-8"?>
<calcChain xmlns="http://schemas.openxmlformats.org/spreadsheetml/2006/main">
  <c r="B4" i="3"/>
  <c r="B10"/>
  <c r="B15"/>
  <c r="B20"/>
  <c r="A2" i="5"/>
  <c r="B2"/>
  <c r="C2"/>
  <c r="D2"/>
  <c r="E2"/>
  <c r="K2"/>
  <c r="L2"/>
  <c r="M2"/>
  <c r="N2"/>
  <c r="G2"/>
  <c r="O2"/>
  <c r="U2"/>
  <c r="Z2"/>
  <c r="AE2"/>
  <c r="AO2"/>
  <c r="AP2"/>
  <c r="J2" s="1"/>
  <c r="AQ2"/>
  <c r="AR2"/>
  <c r="P2"/>
  <c r="Q2"/>
  <c r="R2"/>
  <c r="S2"/>
  <c r="T2"/>
  <c r="V2"/>
  <c r="W2"/>
  <c r="X2"/>
  <c r="Y2"/>
  <c r="AA2"/>
  <c r="AB2"/>
  <c r="AC2"/>
  <c r="AD2"/>
  <c r="AF2"/>
  <c r="AG2"/>
  <c r="AH2"/>
  <c r="AI2"/>
  <c r="AJ2"/>
  <c r="AK2"/>
  <c r="AL2"/>
  <c r="AM2"/>
  <c r="AN2"/>
  <c r="B16" i="1"/>
  <c r="B17"/>
  <c r="B18"/>
  <c r="B19"/>
  <c r="B20"/>
  <c r="B24"/>
  <c r="B25"/>
  <c r="B28" s="1"/>
  <c r="B26"/>
  <c r="B27"/>
  <c r="B32"/>
  <c r="B33"/>
  <c r="B34"/>
  <c r="B35"/>
  <c r="B36" l="1"/>
  <c r="H2" i="5"/>
  <c r="B39" i="1"/>
  <c r="F2" i="5"/>
  <c r="I2"/>
</calcChain>
</file>

<file path=xl/sharedStrings.xml><?xml version="1.0" encoding="utf-8"?>
<sst xmlns="http://schemas.openxmlformats.org/spreadsheetml/2006/main" count="206" uniqueCount="157">
  <si>
    <t>Score</t>
  </si>
  <si>
    <t>Category</t>
  </si>
  <si>
    <t>Topic 2: Accountability</t>
  </si>
  <si>
    <t>Topic 3: Leadership</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</si>
  <si>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</si>
  <si>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</si>
  <si>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</si>
  <si>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</si>
  <si>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</si>
  <si>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</si>
  <si>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</si>
  <si>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</si>
  <si>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</si>
  <si>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Leadership</t>
  </si>
  <si>
    <t>Comment</t>
  </si>
  <si>
    <t>1A</t>
  </si>
  <si>
    <t>1B</t>
  </si>
  <si>
    <t>1C</t>
  </si>
  <si>
    <t>1D</t>
  </si>
  <si>
    <t>2A</t>
  </si>
  <si>
    <t>2B</t>
  </si>
  <si>
    <t>2C</t>
  </si>
  <si>
    <t>2D</t>
  </si>
  <si>
    <t>3A</t>
  </si>
  <si>
    <t>3B</t>
  </si>
  <si>
    <t>3C</t>
  </si>
  <si>
    <t>3D</t>
  </si>
  <si>
    <t>Transparency (Accessible, Verifiable, Peer-reviewed, and Comprehensible)</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</si>
  <si>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</si>
  <si>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</si>
  <si>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</si>
  <si>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</si>
  <si>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</si>
  <si>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</si>
  <si>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</si>
  <si>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</si>
  <si>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</si>
  <si>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</si>
  <si>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</si>
  <si>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</si>
  <si>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</si>
  <si>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</si>
  <si>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</si>
  <si>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</si>
  <si>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</si>
  <si>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</si>
  <si>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</si>
  <si>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</si>
  <si>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</si>
  <si>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</si>
  <si>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</si>
  <si>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</si>
  <si>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</si>
  <si>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</si>
  <si>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</si>
  <si>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</si>
  <si>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</si>
  <si>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</si>
  <si>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</si>
  <si>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</si>
  <si>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</si>
  <si>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</si>
  <si>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</si>
  <si>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</si>
  <si>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</si>
  <si>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</si>
  <si>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</si>
  <si>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</si>
  <si>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</si>
  <si>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Accountability (Outcomes, Costs, Systemic Problem, and Alternatives)</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</si>
  <si>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</si>
  <si>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</si>
  <si>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</si>
  <si>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</si>
  <si>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</si>
  <si>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</si>
  <si>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</si>
  <si>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</si>
  <si>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</si>
  <si>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</si>
  <si>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Topic 1: Transparency</t>
  </si>
  <si>
    <t>Rule Title</t>
  </si>
  <si>
    <t>Agency</t>
  </si>
  <si>
    <t>Pub Date</t>
  </si>
  <si>
    <t>Transparency</t>
  </si>
  <si>
    <t>Accountability</t>
  </si>
  <si>
    <t xml:space="preserve">Leadership </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</si>
  <si>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</si>
  <si>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</si>
  <si>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</si>
  <si>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</si>
  <si>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</si>
  <si>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</si>
  <si>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</si>
  <si>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</si>
  <si>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</si>
  <si>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</si>
  <si>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</si>
  <si>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</si>
  <si>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</si>
  <si>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</si>
  <si>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</si>
  <si>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</si>
  <si>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</si>
  <si>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</si>
  <si>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</si>
  <si>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</si>
  <si>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</si>
  <si>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</si>
  <si>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</si>
  <si>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</si>
  <si>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</si>
  <si>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</si>
  <si>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</si>
  <si>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</si>
  <si>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</si>
  <si>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</si>
  <si>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</si>
  <si>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</si>
  <si>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</si>
  <si>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</si>
  <si>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Health and Human Services</t>
  </si>
  <si>
    <t>Revisions to Payment Policies Under the Physician Fee Schedule For CY 2010 (CMS-1413-P)</t>
  </si>
  <si>
    <t>0938-AP40</t>
  </si>
  <si>
    <t>Proposed</t>
  </si>
  <si>
    <t>No</t>
  </si>
  <si>
    <t>Physicians can earn a 2 percent premium by reporting on process-oriented quality of care measures. The quality data could perhaps be used to evaluate the effects of changes in payments, but HHS does not propose to do this. Similarly, HHS will have data on electronic prescribers that might be used to assess the effect of electronic prescribing, but does not propose to do this with the data. HHS requires patient outcome assessment as a condition of payment for several new services but does not offer a plan to use the data to assess the effects of this regulation.</t>
  </si>
  <si>
    <t>A section of the RIA asserts that many of the proposed regulatory changes will "improve the quality and value of care provided to Medicare beneficiaries." The background section in the premble essentially states, "This is the way it is done," without explaining what outcomes HHS is trying to promote.</t>
  </si>
  <si>
    <t>Since outcomes are not well defined and theory is not articulated, there is little opportunity to provide empirical support.</t>
  </si>
  <si>
    <t>Only to the extent that these calculations affect the prices the federal government and beneficiaries will pay.</t>
  </si>
  <si>
    <t>Since outcomes are not well defined or measured, net benefits could not be calculated.</t>
  </si>
  <si>
    <t>Various quality reporting initiatives could be used to develop goals and measures of the regulation's effects, but HHS does not propose to do this.</t>
  </si>
  <si>
    <t>A table shows the incremental percentage effect on costs of each proposed adjustment. A section in the preamble reports how total expenditures would have differed if lawmakers did not continually suspend cuts in Medicare payments. Some parts of the RIA discuss net cost effects of some specific changes in the regulations; these are usually small.</t>
  </si>
  <si>
    <t>A table shows formulas for calculating "relative value units." HHS proposes to change the equipment utilization rate based on survey data; a source and link to the survey is given. A Brandeis University study evaluated whether a pilot program for chiropractic services was budget neutral, and a link is provided. Many decisions cite a bit of logic or references to points made by commenters, rather than models and data analysis.</t>
  </si>
  <si>
    <t xml:space="preserve">The analysis does not give much explicit  explanation why this year's changes to payments for physicians' services are necessary other than the citing acts and rules that established them. </t>
  </si>
  <si>
    <t>KC: I'm not sure the notes you made show that HHS provided a theory to support a systemic problem, though they deserve credit for what you describe elsewhere.</t>
  </si>
  <si>
    <t>Calculations are not that difficult and are explained. The analysis is hard for non-insiders to understand due to use of acronyms and specialized terms. Full understanding requires the reader to skim about 700 pages of text that precede the RIA section. Many explanations for alternatives are described in the proposed rule rather than in the RIA itself.  The analysis could be improved if alternatives were organized differently and easier to locate.</t>
  </si>
  <si>
    <t xml:space="preserve">Sensitivity analyses are not preformed but the analysis admits to using estimates and assumptions when processing a lot of the cost figures for each propose change. </t>
  </si>
  <si>
    <t>This proposed rule would address proposed changes to Medicare Part B payment policy. We are proposing these changes to ensure that our payment systems are updated to reflect changes in medical practice and the relative value of services. This proposed rule discusses: refinements to resource-based work, practice expense and malpractice relative value units (RVUs); geographic practice cost indices (GPCIs); telehealth services; several coding issues; physician fee schedule update for CY 2010; payment for covered part B outpatient drugs and biologicals; the competitive acquisition program (CAP); payment for renal dialysis services; the chiropractic services demonstration; comprehensive outpatient rehabilitation facilities; physician self-referral; the ambulance fee schedule; the clinical laboratory fee schedule; durable medical equipment, prosthetics, orthotics, and supplies (DMEPOS); and certain provisions of the Medicare Improvements for Patients and Providers Act of 2008. (See the table of contents for a listing of the specific issues.)</t>
  </si>
  <si>
    <t>0938-AP40 can be found on regulations.gov using the RIN and a keyword search, as well as on the Department of Health and Human Service's website. It can be found by clicking on regulations, regulations and guidance under medicare, then on quarterly provider updates-regulations. Here, search under QPU July-August 2009. The department offers a list of proposed rules. This requires the reader to know what the "quarterly provider update" is, which is unlikely for non-insiders.</t>
  </si>
  <si>
    <t>Most data sources are provided but some data sources are not mentioned. A table shows how "relative value units" are calculated and lists data sources.  Several pages describe how data were gathered from AMA members, including a link to a website with the contractor's final report. Malpractice cost data were collected from companies and joint underwriting associations, but no link to source data is given; the notice says HHS will post the contractor's report on its web site. A link is provided to data used in calculating the wage index.</t>
  </si>
  <si>
    <t>Since outcomes are not well-defined or measured, incidence could not be calculated.</t>
  </si>
  <si>
    <t>The analysis recognizes that federal decisions also affect patient copayments for services. One table shows how proposed policy changes will affect copayments for mental health services, which currently require patients to pay 50 percent out of pocket instead of 20 percent. The table showing cumulative effects of each spending adjustment shows the total effect on each specialty. A table breaks down payment impacts on end stage renal facilities by location, size, ownership type, etc.</t>
  </si>
  <si>
    <t>Since outcomes are not well defined or measures, cost-effectiveness could not be calculated.</t>
  </si>
  <si>
    <t>No relevant discussion.</t>
  </si>
  <si>
    <t>The analysis appears to identify federal and patient expenditures, but no others.  Will providers' or others' expenditures not change as a result fo this regualtion?</t>
  </si>
  <si>
    <t>The baseline is based on 2008 utilization data and does not incorporate any change in utilization or case mix. One exception is drugs used in end-stage renal treatment, where HHS uses three years of data to estimate a trend in growth of per patient spending.</t>
  </si>
  <si>
    <t>Rarely; the calculation of total costs under an alternative payment system could count if "cost reduction" is considered an outcome.</t>
  </si>
  <si>
    <t>The only major alternative to this payment system considered is mentioned in a brief section that calculates total payments if lawmakers had not continually suspended payment cuts. Some other marginal changes in various provisions are considered.</t>
  </si>
  <si>
    <t>Alternative ways of changing geographical areas for calculation of geographical cost index are considered. HHS commissioned a report to discuss options and received comments on it, but opted not to change at this time. An alternative payment system, based on fee cuts in previous legislation that lawmakers keep suspending, is mentioned briefly. Marginal alternatives are sometimes considered for some particular tweaks.</t>
  </si>
  <si>
    <t>One study from Brandeis University cited in support of the point that a pilot program on chiropractic services is not budget-neutral.</t>
  </si>
  <si>
    <t>The analysis mentions two sources of uncertainty about estimating effects of acredication on suppliers who provide technical components of advanced diagnostic imaging services. No further analysis is provided, and this is the only time the word "uncertainty" even occurs.</t>
  </si>
  <si>
    <t>The analysis lacks a coherent narrative explaining how all the proposed changes work together to produce a set of achievable outcomes. The section on development of the value-based purchasing plan reflects a belief that the current system of paying for procedures does not optimize quality of care. No extensive theory is elaborated to explain why.</t>
  </si>
  <si>
    <t xml:space="preserve">Only if cost reduction is assumed to be an intended outcome, but HHS does not explicitly propose this. Under the MPPA Provisions section, the analysis quantifies the positive impact on Medicare patients by the amount their coinurance payments will decrease.  </t>
  </si>
  <si>
    <t>The extensive analyses outlined throughout the RIA provides evidence that the RIA affected at least some decisions.  HHS commissioned a review of alternative methods for calculating geographical cost indexes, but opted not to make any changes at this time and said any change in the future would allow ample opportunities for public comment. This is mentioned in the preamble but not in the RIA section and does not seem to be part of the RIA. The proposed rule used the analysis in the sense that it determined what prices the government will pay.</t>
  </si>
  <si>
    <t>Since outcomes are not well-defined or measured, net benefits could not be calculated or considered. The analysis of alternatives is sparse, which means that there is little material to use in calculating net benefits of alternatives. HHS made these changes because the law prescribes them.</t>
  </si>
  <si>
    <t>Total Score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</si>
</sst>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2" xfId="0" applyBorder="1"/>
    <xf numFmtId="0" fontId="0" fillId="2" borderId="0" xfId="0" applyFill="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2" xfId="0" applyFont="1" applyFill="1" applyBorder="1"/>
    <xf numFmtId="0" fontId="1" fillId="4" borderId="2" xfId="0" applyFont="1" applyFill="1" applyBorder="1" applyAlignment="1">
      <alignment horizontal="left"/>
    </xf>
    <xf numFmtId="0" fontId="1" fillId="4" borderId="2" xfId="0" applyFont="1" applyFill="1" applyBorder="1" applyAlignment="1">
      <alignment wrapText="1"/>
    </xf>
    <xf numFmtId="0" fontId="7" fillId="0" borderId="2" xfId="0" applyFont="1" applyBorder="1" applyAlignment="1">
      <alignment wrapText="1"/>
    </xf>
    <xf numFmtId="0" fontId="7"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3" borderId="2" xfId="0" applyFont="1" applyFill="1" applyBorder="1" applyAlignment="1">
      <alignment horizontal="left"/>
    </xf>
    <xf numFmtId="0" fontId="1" fillId="3" borderId="2" xfId="0" applyFont="1" applyFill="1" applyBorder="1" applyAlignment="1">
      <alignment wrapText="1"/>
    </xf>
    <xf numFmtId="0" fontId="7" fillId="4" borderId="2" xfId="0" applyFont="1" applyFill="1" applyBorder="1" applyAlignment="1">
      <alignment wrapText="1"/>
    </xf>
    <xf numFmtId="0" fontId="5" fillId="4" borderId="2" xfId="0" applyFont="1" applyFill="1" applyBorder="1" applyAlignment="1">
      <alignment horizontal="left"/>
    </xf>
    <xf numFmtId="0" fontId="5" fillId="4" borderId="2" xfId="0" applyFont="1" applyFill="1" applyBorder="1"/>
    <xf numFmtId="0" fontId="5" fillId="4" borderId="2" xfId="0" applyFont="1" applyFill="1" applyBorder="1" applyAlignment="1">
      <alignment wrapText="1"/>
    </xf>
    <xf numFmtId="0" fontId="5" fillId="0" borderId="2" xfId="0" applyFont="1" applyBorder="1"/>
    <xf numFmtId="0" fontId="5" fillId="0" borderId="0" xfId="0" applyFont="1" applyFill="1"/>
    <xf numFmtId="0" fontId="3" fillId="0" borderId="0" xfId="1" applyFont="1" applyBorder="1" applyAlignment="1" applyProtection="1">
      <alignment horizontal="left"/>
    </xf>
    <xf numFmtId="0" fontId="5" fillId="4" borderId="0" xfId="0" applyFont="1" applyFill="1" applyBorder="1" applyAlignment="1">
      <alignment horizontal="left"/>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1" xfId="0" applyFont="1" applyBorder="1" applyAlignment="1">
      <alignment horizontal="center"/>
    </xf>
    <xf numFmtId="0" fontId="7" fillId="0" borderId="6" xfId="0" applyFont="1" applyBorder="1" applyAlignment="1">
      <alignment horizontal="center"/>
    </xf>
    <xf numFmtId="0" fontId="7" fillId="0" borderId="4" xfId="0" applyFont="1" applyBorder="1" applyAlignment="1">
      <alignment horizontal="center"/>
    </xf>
    <xf numFmtId="0" fontId="6" fillId="0" borderId="1"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I29" sqref="I29"/>
    </sheetView>
  </sheetViews>
  <sheetFormatPr defaultRowHeight="12.75"/>
  <cols>
    <col min="1" max="1" width="62.5703125" style="23" customWidth="1"/>
    <col min="2" max="2" width="7.7109375" style="12" customWidth="1"/>
    <col min="3" max="4" width="9.140625" style="12"/>
    <col min="5" max="5" width="9.140625" style="11"/>
    <col min="6" max="256" width="9.140625" style="12"/>
    <col min="257" max="16384" width="9.140625" style="5"/>
  </cols>
  <sheetData>
    <row r="1" spans="1:256">
      <c r="A1" s="50" t="s">
        <v>10</v>
      </c>
      <c r="B1" s="50"/>
      <c r="C1" s="50"/>
      <c r="D1" s="50"/>
    </row>
    <row r="2" spans="1:256">
      <c r="A2" s="13" t="s">
        <v>74</v>
      </c>
      <c r="B2" s="14"/>
      <c r="C2" s="14"/>
      <c r="D2" s="14"/>
    </row>
    <row r="3" spans="1:256">
      <c r="A3" s="15" t="s">
        <v>121</v>
      </c>
      <c r="B3" s="16"/>
      <c r="C3" s="16"/>
      <c r="D3" s="16"/>
    </row>
    <row r="4" spans="1:256">
      <c r="A4" s="13" t="s">
        <v>70</v>
      </c>
      <c r="B4" s="14"/>
      <c r="C4" s="14"/>
      <c r="D4" s="14"/>
    </row>
    <row r="5" spans="1:256" ht="12.75" customHeight="1">
      <c r="A5" s="51" t="s">
        <v>122</v>
      </c>
      <c r="B5" s="51"/>
      <c r="C5" s="51"/>
      <c r="D5" s="51"/>
    </row>
    <row r="6" spans="1:256">
      <c r="A6" s="52" t="s">
        <v>71</v>
      </c>
      <c r="B6" s="52"/>
      <c r="C6" s="52"/>
      <c r="D6" s="52"/>
    </row>
    <row r="7" spans="1:256">
      <c r="A7" s="17" t="s">
        <v>123</v>
      </c>
      <c r="B7" s="47" t="s">
        <v>100</v>
      </c>
      <c r="C7" s="47" t="s">
        <v>101</v>
      </c>
      <c r="D7" s="17" t="s">
        <v>125</v>
      </c>
    </row>
    <row r="8" spans="1:256" ht="12.75" customHeight="1">
      <c r="A8" s="13" t="s">
        <v>72</v>
      </c>
      <c r="B8" s="52" t="s">
        <v>73</v>
      </c>
      <c r="C8" s="52"/>
      <c r="D8" s="52"/>
    </row>
    <row r="9" spans="1:256">
      <c r="A9" s="17" t="s">
        <v>124</v>
      </c>
      <c r="B9" s="53">
        <v>40007</v>
      </c>
      <c r="C9" s="51"/>
      <c r="D9" s="51"/>
    </row>
    <row r="10" spans="1:256">
      <c r="A10" s="18" t="s">
        <v>11</v>
      </c>
      <c r="B10" s="19"/>
      <c r="C10" s="19"/>
      <c r="D10" s="19"/>
    </row>
    <row r="11" spans="1:256" ht="12.75" customHeight="1">
      <c r="A11" s="48" t="s">
        <v>138</v>
      </c>
      <c r="B11" s="48"/>
      <c r="C11" s="48"/>
      <c r="D11" s="48"/>
    </row>
    <row r="12" spans="1:256">
      <c r="A12" s="48"/>
      <c r="B12" s="48"/>
      <c r="C12" s="48"/>
      <c r="D12" s="48"/>
    </row>
    <row r="13" spans="1:256">
      <c r="A13" s="48"/>
      <c r="B13" s="48"/>
      <c r="C13" s="48"/>
      <c r="D13" s="48"/>
    </row>
    <row r="14" spans="1:256" ht="30" customHeight="1">
      <c r="A14" s="48"/>
      <c r="B14" s="48"/>
      <c r="C14" s="48"/>
      <c r="D14" s="48"/>
    </row>
    <row r="15" spans="1:256" s="1" customFormat="1">
      <c r="A15" s="18" t="s">
        <v>80</v>
      </c>
      <c r="B15" s="20" t="s">
        <v>0</v>
      </c>
      <c r="C15" s="20" t="s">
        <v>12</v>
      </c>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25.5">
      <c r="A16" s="23" t="s">
        <v>105</v>
      </c>
      <c r="B16" s="7">
        <f>'Topic 1 - Transparency'!B3</f>
        <v>4</v>
      </c>
      <c r="C16" s="46" t="s">
        <v>15</v>
      </c>
      <c r="D16" s="46"/>
    </row>
    <row r="17" spans="1:256">
      <c r="A17" s="23" t="s">
        <v>78</v>
      </c>
      <c r="B17" s="7">
        <f>'Topic 1 - Transparency'!B4</f>
        <v>3</v>
      </c>
      <c r="C17" s="46" t="s">
        <v>16</v>
      </c>
      <c r="D17" s="46"/>
    </row>
    <row r="18" spans="1:256">
      <c r="A18" s="23" t="s">
        <v>75</v>
      </c>
      <c r="B18" s="7">
        <f>'Topic 1 - Transparency'!B5</f>
        <v>2</v>
      </c>
      <c r="C18" s="46" t="s">
        <v>17</v>
      </c>
      <c r="D18" s="46"/>
    </row>
    <row r="19" spans="1:256" ht="31.5" customHeight="1">
      <c r="A19" s="23" t="s">
        <v>106</v>
      </c>
      <c r="B19" s="7">
        <f>'Topic 1 - Transparency'!B6</f>
        <v>2</v>
      </c>
      <c r="C19" s="46" t="s">
        <v>18</v>
      </c>
      <c r="D19" s="46"/>
    </row>
    <row r="20" spans="1:256">
      <c r="A20" s="49" t="s">
        <v>9</v>
      </c>
      <c r="B20" s="47">
        <f>B16+B17+B18+B19</f>
        <v>11</v>
      </c>
      <c r="C20" s="24"/>
      <c r="D20" s="24"/>
    </row>
    <row r="21" spans="1:256">
      <c r="A21" s="49"/>
      <c r="B21" s="47"/>
      <c r="C21" s="24"/>
      <c r="D21" s="24"/>
    </row>
    <row r="22" spans="1:256">
      <c r="A22" s="17"/>
      <c r="B22" s="7"/>
      <c r="C22" s="7"/>
      <c r="D22" s="7"/>
    </row>
    <row r="23" spans="1:256" s="1" customFormat="1">
      <c r="A23" s="18" t="s">
        <v>2</v>
      </c>
      <c r="B23" s="20" t="s">
        <v>0</v>
      </c>
      <c r="C23" s="20" t="s">
        <v>12</v>
      </c>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5.5">
      <c r="A24" s="23" t="s">
        <v>107</v>
      </c>
      <c r="B24" s="7">
        <f>'Topic 2 - Accountability'!B4</f>
        <v>1</v>
      </c>
      <c r="C24" s="46" t="s">
        <v>19</v>
      </c>
      <c r="D24" s="46"/>
    </row>
    <row r="25" spans="1:256" ht="38.25">
      <c r="A25" s="23" t="s">
        <v>108</v>
      </c>
      <c r="B25" s="7">
        <f>'Topic 2 - Accountability'!B10</f>
        <v>1</v>
      </c>
      <c r="C25" s="46" t="s">
        <v>20</v>
      </c>
      <c r="D25" s="46"/>
    </row>
    <row r="26" spans="1:256" ht="25.5">
      <c r="A26" s="23" t="s">
        <v>109</v>
      </c>
      <c r="B26" s="7">
        <f>'Topic 2 - Accountability'!B15</f>
        <v>2</v>
      </c>
      <c r="C26" s="46" t="s">
        <v>21</v>
      </c>
      <c r="D26" s="46"/>
    </row>
    <row r="27" spans="1:256">
      <c r="A27" s="23" t="s">
        <v>110</v>
      </c>
      <c r="B27" s="7">
        <f>'Topic 2 - Accountability'!B20</f>
        <v>2</v>
      </c>
      <c r="C27" s="46" t="s">
        <v>22</v>
      </c>
      <c r="D27" s="46"/>
    </row>
    <row r="28" spans="1:256">
      <c r="A28" s="49" t="s">
        <v>7</v>
      </c>
      <c r="B28" s="47">
        <f>B24+B25+B26+B27</f>
        <v>6</v>
      </c>
      <c r="C28" s="24"/>
      <c r="D28" s="24"/>
    </row>
    <row r="29" spans="1:256">
      <c r="A29" s="49"/>
      <c r="B29" s="47"/>
      <c r="C29" s="24"/>
      <c r="D29" s="24"/>
    </row>
    <row r="30" spans="1:256">
      <c r="A30" s="17"/>
      <c r="B30" s="7"/>
      <c r="C30" s="7"/>
      <c r="D30" s="7"/>
    </row>
    <row r="31" spans="1:256" s="1" customFormat="1">
      <c r="A31" s="18" t="s">
        <v>3</v>
      </c>
      <c r="B31" s="20" t="s">
        <v>0</v>
      </c>
      <c r="C31" s="20" t="s">
        <v>12</v>
      </c>
      <c r="D31" s="20"/>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ht="25.5">
      <c r="A32" s="23" t="s">
        <v>111</v>
      </c>
      <c r="B32" s="7">
        <f>'Topic 3 - Leadership'!B3</f>
        <v>3</v>
      </c>
      <c r="C32" s="46" t="s">
        <v>23</v>
      </c>
      <c r="D32" s="46"/>
    </row>
    <row r="33" spans="1:4" ht="25.5">
      <c r="A33" s="23" t="s">
        <v>114</v>
      </c>
      <c r="B33" s="7">
        <f>'Topic 3 - Leadership'!B4</f>
        <v>1</v>
      </c>
      <c r="C33" s="46" t="s">
        <v>24</v>
      </c>
      <c r="D33" s="46"/>
    </row>
    <row r="34" spans="1:4" ht="25.5">
      <c r="A34" s="23" t="s">
        <v>112</v>
      </c>
      <c r="B34" s="7">
        <f>'Topic 3 - Leadership'!B5</f>
        <v>1</v>
      </c>
      <c r="C34" s="46" t="s">
        <v>25</v>
      </c>
      <c r="D34" s="46"/>
    </row>
    <row r="35" spans="1:4" ht="38.25">
      <c r="A35" s="23" t="s">
        <v>113</v>
      </c>
      <c r="B35" s="7">
        <f>'Topic 3 - Leadership'!B6</f>
        <v>1</v>
      </c>
      <c r="C35" s="46" t="s">
        <v>26</v>
      </c>
      <c r="D35" s="46"/>
    </row>
    <row r="36" spans="1:4" ht="15.75" customHeight="1">
      <c r="A36" s="49" t="s">
        <v>6</v>
      </c>
      <c r="B36" s="47">
        <f>B32+B33+B34+B35</f>
        <v>6</v>
      </c>
      <c r="C36" s="24"/>
      <c r="D36" s="24"/>
    </row>
    <row r="37" spans="1:4">
      <c r="A37" s="49"/>
      <c r="B37" s="47"/>
      <c r="C37" s="24"/>
      <c r="D37" s="24"/>
    </row>
    <row r="39" spans="1:4">
      <c r="A39" s="18" t="s">
        <v>156</v>
      </c>
      <c r="B39" s="20">
        <f>SUM(B20+B28+B36)</f>
        <v>23</v>
      </c>
      <c r="C39" s="25"/>
      <c r="D39" s="25"/>
    </row>
  </sheetData>
  <mergeCells count="25">
    <mergeCell ref="A1:D1"/>
    <mergeCell ref="A5:D5"/>
    <mergeCell ref="A6:D6"/>
    <mergeCell ref="B8:D8"/>
    <mergeCell ref="C35:D35"/>
    <mergeCell ref="B9:D9"/>
    <mergeCell ref="C33:D33"/>
    <mergeCell ref="C34:D34"/>
    <mergeCell ref="B20:B21"/>
    <mergeCell ref="C16:D16"/>
    <mergeCell ref="A36:A37"/>
    <mergeCell ref="B36:B37"/>
    <mergeCell ref="B28:B29"/>
    <mergeCell ref="C17:D17"/>
    <mergeCell ref="C18:D18"/>
    <mergeCell ref="C19:D19"/>
    <mergeCell ref="C24:D24"/>
    <mergeCell ref="C27:D27"/>
    <mergeCell ref="C32:D32"/>
    <mergeCell ref="C25:D25"/>
    <mergeCell ref="B7:C7"/>
    <mergeCell ref="A11:D14"/>
    <mergeCell ref="A20:A21"/>
    <mergeCell ref="A28:A29"/>
    <mergeCell ref="C26:D26"/>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E31" sqref="E31"/>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22" t="s">
        <v>81</v>
      </c>
      <c r="B1" s="22" t="s">
        <v>71</v>
      </c>
      <c r="C1" s="22" t="s">
        <v>82</v>
      </c>
      <c r="D1" s="1" t="s">
        <v>83</v>
      </c>
      <c r="E1" s="1" t="s">
        <v>103</v>
      </c>
      <c r="F1" s="1" t="s">
        <v>104</v>
      </c>
      <c r="G1" s="1" t="s">
        <v>84</v>
      </c>
      <c r="H1" s="1" t="s">
        <v>85</v>
      </c>
      <c r="I1" s="1" t="s">
        <v>102</v>
      </c>
      <c r="J1" s="1" t="s">
        <v>86</v>
      </c>
      <c r="K1" s="1" t="s">
        <v>15</v>
      </c>
      <c r="L1" s="1" t="s">
        <v>16</v>
      </c>
      <c r="M1" s="1" t="s">
        <v>17</v>
      </c>
      <c r="N1" s="1" t="s">
        <v>18</v>
      </c>
      <c r="O1" s="1" t="s">
        <v>19</v>
      </c>
      <c r="P1" s="1" t="s">
        <v>87</v>
      </c>
      <c r="Q1" s="1" t="s">
        <v>88</v>
      </c>
      <c r="R1" s="1" t="s">
        <v>89</v>
      </c>
      <c r="S1" s="1" t="s">
        <v>90</v>
      </c>
      <c r="T1" s="1" t="s">
        <v>91</v>
      </c>
      <c r="U1" s="1" t="s">
        <v>20</v>
      </c>
      <c r="V1" s="1" t="s">
        <v>92</v>
      </c>
      <c r="W1" s="1" t="s">
        <v>93</v>
      </c>
      <c r="X1" s="1" t="s">
        <v>94</v>
      </c>
      <c r="Y1" s="1" t="s">
        <v>95</v>
      </c>
      <c r="Z1" s="1" t="s">
        <v>21</v>
      </c>
      <c r="AA1" s="1" t="s">
        <v>96</v>
      </c>
      <c r="AB1" s="1" t="s">
        <v>97</v>
      </c>
      <c r="AC1" s="1" t="s">
        <v>98</v>
      </c>
      <c r="AD1" s="1" t="s">
        <v>99</v>
      </c>
      <c r="AE1" s="1" t="s">
        <v>22</v>
      </c>
      <c r="AF1" s="2" t="s">
        <v>59</v>
      </c>
      <c r="AG1" s="2" t="s">
        <v>60</v>
      </c>
      <c r="AH1" s="2" t="s">
        <v>61</v>
      </c>
      <c r="AI1" s="2" t="s">
        <v>62</v>
      </c>
      <c r="AJ1" s="2" t="s">
        <v>63</v>
      </c>
      <c r="AK1" s="2" t="s">
        <v>64</v>
      </c>
      <c r="AL1" s="2" t="s">
        <v>65</v>
      </c>
      <c r="AM1" s="2" t="s">
        <v>66</v>
      </c>
      <c r="AN1" s="4" t="s">
        <v>67</v>
      </c>
      <c r="AO1" s="10" t="s">
        <v>23</v>
      </c>
      <c r="AP1" s="10" t="s">
        <v>24</v>
      </c>
      <c r="AQ1" s="10" t="s">
        <v>25</v>
      </c>
      <c r="AR1" s="10" t="s">
        <v>26</v>
      </c>
    </row>
    <row r="2" spans="1:44">
      <c r="A2" s="26" t="str">
        <f>Scoring!A5</f>
        <v>Revisions to Payment Policies Under the Physician Fee Schedule For CY 2010 (CMS-1413-P)</v>
      </c>
      <c r="B2" s="26" t="str">
        <f>Scoring!A7</f>
        <v>0938-AP40</v>
      </c>
      <c r="C2" s="27" t="str">
        <f>Scoring!A3</f>
        <v>Health and Human Services</v>
      </c>
      <c r="D2" s="9">
        <f>Scoring!B9</f>
        <v>40007</v>
      </c>
      <c r="E2" s="9" t="str">
        <f>Scoring!D7</f>
        <v>No</v>
      </c>
      <c r="F2">
        <f>G2+H2+J2</f>
        <v>23</v>
      </c>
      <c r="G2">
        <f>SUM(K2:N2)</f>
        <v>11</v>
      </c>
      <c r="H2">
        <f>O2+U2+Z2+AE2</f>
        <v>6</v>
      </c>
      <c r="I2">
        <f>G2+H2</f>
        <v>17</v>
      </c>
      <c r="J2">
        <f>SUM(AO2:AR2)</f>
        <v>6</v>
      </c>
      <c r="K2">
        <f>'Topic 1 - Transparency'!B3</f>
        <v>4</v>
      </c>
      <c r="L2">
        <f>'Topic 1 - Transparency'!B4</f>
        <v>3</v>
      </c>
      <c r="M2">
        <f>'Topic 1 - Transparency'!B5</f>
        <v>2</v>
      </c>
      <c r="N2">
        <f>'Topic 1 - Transparency'!B6</f>
        <v>2</v>
      </c>
      <c r="O2">
        <f>'Topic 2 - Accountability'!B4</f>
        <v>1</v>
      </c>
      <c r="P2">
        <f>'Topic 2 - Accountability'!B5</f>
        <v>2</v>
      </c>
      <c r="Q2">
        <f>'Topic 2 - Accountability'!B6</f>
        <v>2</v>
      </c>
      <c r="R2">
        <f>'Topic 2 - Accountability'!B7</f>
        <v>1</v>
      </c>
      <c r="S2">
        <f>'Topic 2 - Accountability'!B8</f>
        <v>0</v>
      </c>
      <c r="T2">
        <f>'Topic 2 - Accountability'!B9</f>
        <v>1</v>
      </c>
      <c r="U2">
        <f>'Topic 2 - Accountability'!B10</f>
        <v>1</v>
      </c>
      <c r="V2">
        <f>'Topic 2 - Accountability'!B11</f>
        <v>1</v>
      </c>
      <c r="W2">
        <f>'Topic 2 - Accountability'!B12</f>
        <v>0</v>
      </c>
      <c r="X2">
        <f>'Topic 2 - Accountability'!B13</f>
        <v>1</v>
      </c>
      <c r="Y2">
        <f>'Topic 2 - Accountability'!B14</f>
        <v>0</v>
      </c>
      <c r="Z2">
        <f>'Topic 2 - Accountability'!B15</f>
        <v>2</v>
      </c>
      <c r="AA2">
        <f>'Topic 2 - Accountability'!B16</f>
        <v>4</v>
      </c>
      <c r="AB2">
        <f>'Topic 2 - Accountability'!B17</f>
        <v>2</v>
      </c>
      <c r="AC2">
        <f>'Topic 2 - Accountability'!B18</f>
        <v>1</v>
      </c>
      <c r="AD2">
        <f>'Topic 2 - Accountability'!B19</f>
        <v>2</v>
      </c>
      <c r="AE2">
        <f>'Topic 2 - Accountability'!B20</f>
        <v>2</v>
      </c>
      <c r="AF2">
        <f>'Topic 2 - Accountability'!B21</f>
        <v>4</v>
      </c>
      <c r="AG2">
        <f>'Topic 2 - Accountability'!B22</f>
        <v>3</v>
      </c>
      <c r="AH2">
        <f>'Topic 2 - Accountability'!B23</f>
        <v>2</v>
      </c>
      <c r="AI2">
        <f>'Topic 2 - Accountability'!B24</f>
        <v>0</v>
      </c>
      <c r="AJ2">
        <f>'Topic 2 - Accountability'!B25</f>
        <v>1</v>
      </c>
      <c r="AK2">
        <f>'Topic 2 - Accountability'!B26</f>
        <v>0</v>
      </c>
      <c r="AL2">
        <f>'Topic 2 - Accountability'!B27</f>
        <v>0</v>
      </c>
      <c r="AM2">
        <f>'Topic 2 - Accountability'!B28</f>
        <v>4</v>
      </c>
      <c r="AN2">
        <f>'Topic 2 - Accountability'!B29</f>
        <v>0</v>
      </c>
      <c r="AO2">
        <f>'Topic 3 - Leadership'!B3</f>
        <v>3</v>
      </c>
      <c r="AP2">
        <f>'Topic 3 - Leadership'!B4</f>
        <v>1</v>
      </c>
      <c r="AQ2">
        <f>'Topic 3 - Leadership'!B5</f>
        <v>1</v>
      </c>
      <c r="AR2">
        <f>'Topic 3 - Leadership'!B6</f>
        <v>1</v>
      </c>
    </row>
    <row r="3" spans="1:44">
      <c r="A3" s="26"/>
      <c r="B3" s="26"/>
      <c r="C3" s="27"/>
    </row>
    <row r="4" spans="1:44">
      <c r="A4" s="26"/>
      <c r="B4" s="26"/>
      <c r="C4" s="27"/>
    </row>
    <row r="5" spans="1:44">
      <c r="A5" s="26"/>
      <c r="B5" s="26"/>
      <c r="C5" s="27"/>
    </row>
    <row r="6" spans="1:44">
      <c r="A6" s="22"/>
      <c r="B6" s="22"/>
      <c r="C6" s="28"/>
    </row>
    <row r="7" spans="1:44">
      <c r="A7" s="26"/>
      <c r="B7" s="26"/>
      <c r="C7" s="27"/>
    </row>
    <row r="8" spans="1:44">
      <c r="A8" s="26"/>
      <c r="B8" s="26"/>
      <c r="C8" s="27"/>
    </row>
    <row r="9" spans="1:44">
      <c r="A9" s="26"/>
      <c r="B9" s="26"/>
      <c r="C9" s="27"/>
    </row>
    <row r="10" spans="1:44">
      <c r="A10" s="26"/>
      <c r="B10" s="26"/>
      <c r="C10" s="27"/>
    </row>
    <row r="11" spans="1:44">
      <c r="A11" s="22"/>
      <c r="B11" s="22"/>
      <c r="C11" s="28"/>
    </row>
    <row r="12" spans="1:44">
      <c r="A12" s="26"/>
      <c r="B12" s="26"/>
      <c r="C12" s="27"/>
    </row>
    <row r="13" spans="1:44">
      <c r="A13" s="26"/>
      <c r="B13" s="26"/>
      <c r="C13" s="27"/>
    </row>
    <row r="14" spans="1:44">
      <c r="A14" s="26"/>
      <c r="B14" s="26"/>
      <c r="C14" s="27"/>
    </row>
    <row r="15" spans="1:44">
      <c r="A15" s="26"/>
      <c r="B15" s="26"/>
      <c r="C15" s="27"/>
    </row>
    <row r="16" spans="1:44">
      <c r="A16" s="22"/>
      <c r="B16" s="22"/>
      <c r="C16" s="28"/>
    </row>
    <row r="17" spans="1:4">
      <c r="A17" s="26"/>
      <c r="B17" s="26"/>
      <c r="C17" s="27"/>
    </row>
    <row r="18" spans="1:4">
      <c r="A18" s="22"/>
      <c r="B18" s="22"/>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IV6"/>
  <sheetViews>
    <sheetView workbookViewId="0">
      <selection activeCell="F3" sqref="F3"/>
    </sheetView>
  </sheetViews>
  <sheetFormatPr defaultRowHeight="12.75"/>
  <cols>
    <col min="1" max="1" width="29.140625" style="5" customWidth="1"/>
    <col min="2" max="2" width="5.85546875" style="37" customWidth="1"/>
    <col min="3" max="3" width="9.28515625" style="37" customWidth="1"/>
    <col min="4" max="4" width="31.5703125" style="8" customWidth="1"/>
    <col min="5" max="256" width="9.140625" style="5"/>
  </cols>
  <sheetData>
    <row r="1" spans="1:4" ht="15.75">
      <c r="A1" s="54" t="s">
        <v>27</v>
      </c>
      <c r="B1" s="55"/>
      <c r="C1" s="55"/>
      <c r="D1" s="56"/>
    </row>
    <row r="2" spans="1:4">
      <c r="A2" s="30" t="s">
        <v>1</v>
      </c>
      <c r="B2" s="31" t="s">
        <v>0</v>
      </c>
      <c r="C2" s="31" t="s">
        <v>68</v>
      </c>
      <c r="D2" s="32" t="s">
        <v>14</v>
      </c>
    </row>
    <row r="3" spans="1:4" ht="191.25">
      <c r="A3" s="33" t="s">
        <v>118</v>
      </c>
      <c r="B3" s="34">
        <v>4</v>
      </c>
      <c r="C3" s="6" t="s">
        <v>15</v>
      </c>
      <c r="D3" s="35" t="s">
        <v>139</v>
      </c>
    </row>
    <row r="4" spans="1:4" ht="216.75">
      <c r="A4" s="33" t="s">
        <v>78</v>
      </c>
      <c r="B4" s="34">
        <v>3</v>
      </c>
      <c r="C4" s="6" t="s">
        <v>16</v>
      </c>
      <c r="D4" s="36" t="s">
        <v>140</v>
      </c>
    </row>
    <row r="5" spans="1:4" ht="165.75">
      <c r="A5" s="33" t="s">
        <v>75</v>
      </c>
      <c r="B5" s="34">
        <v>2</v>
      </c>
      <c r="C5" s="6" t="s">
        <v>17</v>
      </c>
      <c r="D5" s="36" t="s">
        <v>133</v>
      </c>
    </row>
    <row r="6" spans="1:4" ht="178.5">
      <c r="A6" s="33" t="s">
        <v>8</v>
      </c>
      <c r="B6" s="34">
        <v>2</v>
      </c>
      <c r="C6" s="6" t="s">
        <v>18</v>
      </c>
      <c r="D6" s="36" t="s">
        <v>136</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F5" sqref="F5"/>
    </sheetView>
  </sheetViews>
  <sheetFormatPr defaultRowHeight="12.75"/>
  <cols>
    <col min="1" max="1" width="29" style="8" customWidth="1"/>
    <col min="2" max="2" width="7.140625" style="37" customWidth="1"/>
    <col min="3" max="3" width="9.28515625" style="5" customWidth="1"/>
    <col min="4" max="4" width="41.7109375" style="8" customWidth="1"/>
    <col min="5" max="256" width="9.140625" style="5"/>
  </cols>
  <sheetData>
    <row r="1" spans="1:256" ht="14.25" customHeight="1">
      <c r="A1" s="57" t="s">
        <v>69</v>
      </c>
      <c r="B1" s="58"/>
      <c r="C1" s="58"/>
      <c r="D1" s="59"/>
    </row>
    <row r="2" spans="1:256">
      <c r="A2" s="30" t="s">
        <v>1</v>
      </c>
      <c r="B2" s="31" t="s">
        <v>0</v>
      </c>
      <c r="C2" s="31" t="s">
        <v>68</v>
      </c>
      <c r="D2" s="32" t="s">
        <v>14</v>
      </c>
    </row>
    <row r="3" spans="1:256">
      <c r="A3" s="36"/>
      <c r="B3" s="38"/>
      <c r="C3" s="38"/>
      <c r="D3" s="39"/>
    </row>
    <row r="4" spans="1:256" ht="30">
      <c r="A4" s="40" t="s">
        <v>5</v>
      </c>
      <c r="B4" s="41">
        <f>ROUND(AVERAGE(B5:B9),0)</f>
        <v>1</v>
      </c>
      <c r="C4" s="42"/>
      <c r="D4" s="43"/>
    </row>
    <row r="5" spans="1:256" ht="89.25">
      <c r="A5" s="34" t="s">
        <v>28</v>
      </c>
      <c r="B5" s="6">
        <v>2</v>
      </c>
      <c r="C5" s="44" t="s">
        <v>46</v>
      </c>
      <c r="D5" s="36" t="s">
        <v>127</v>
      </c>
    </row>
    <row r="6" spans="1:256" ht="76.5">
      <c r="A6" s="34" t="s">
        <v>29</v>
      </c>
      <c r="B6" s="6">
        <v>2</v>
      </c>
      <c r="C6" s="44" t="s">
        <v>47</v>
      </c>
      <c r="D6" s="36" t="s">
        <v>153</v>
      </c>
    </row>
    <row r="7" spans="1:256" ht="102">
      <c r="A7" s="34" t="s">
        <v>30</v>
      </c>
      <c r="B7" s="6">
        <v>1</v>
      </c>
      <c r="C7" s="44" t="s">
        <v>48</v>
      </c>
      <c r="D7" s="36" t="s">
        <v>152</v>
      </c>
    </row>
    <row r="8" spans="1:256" ht="45">
      <c r="A8" s="34" t="s">
        <v>31</v>
      </c>
      <c r="B8" s="6">
        <v>0</v>
      </c>
      <c r="C8" s="44" t="s">
        <v>49</v>
      </c>
      <c r="D8" s="36" t="s">
        <v>128</v>
      </c>
    </row>
    <row r="9" spans="1:256" ht="89.25">
      <c r="A9" s="34" t="s">
        <v>76</v>
      </c>
      <c r="B9" s="6">
        <v>1</v>
      </c>
      <c r="C9" s="44" t="s">
        <v>50</v>
      </c>
      <c r="D9" s="36" t="s">
        <v>151</v>
      </c>
    </row>
    <row r="10" spans="1:256" ht="45">
      <c r="A10" s="40" t="s">
        <v>43</v>
      </c>
      <c r="B10" s="41">
        <f>ROUND(AVERAGE(B11:B14),0)</f>
        <v>1</v>
      </c>
      <c r="C10" s="42"/>
      <c r="D10" s="43"/>
    </row>
    <row r="11" spans="1:256" ht="63.75">
      <c r="A11" s="34" t="s">
        <v>32</v>
      </c>
      <c r="B11" s="6">
        <v>1</v>
      </c>
      <c r="C11" s="44" t="s">
        <v>51</v>
      </c>
      <c r="D11" s="36" t="s">
        <v>134</v>
      </c>
    </row>
    <row r="12" spans="1:256" ht="105">
      <c r="A12" s="34" t="s">
        <v>33</v>
      </c>
      <c r="B12" s="6">
        <v>0</v>
      </c>
      <c r="C12" s="44" t="s">
        <v>52</v>
      </c>
      <c r="D12" s="36" t="s">
        <v>144</v>
      </c>
      <c r="E12" s="5" t="s">
        <v>135</v>
      </c>
    </row>
    <row r="13" spans="1:256" ht="45">
      <c r="A13" s="34" t="s">
        <v>31</v>
      </c>
      <c r="B13" s="6">
        <v>1</v>
      </c>
      <c r="C13" s="44" t="s">
        <v>53</v>
      </c>
      <c r="D13" s="36" t="s">
        <v>150</v>
      </c>
    </row>
    <row r="14" spans="1:256" ht="75">
      <c r="A14" s="34" t="s">
        <v>77</v>
      </c>
      <c r="B14" s="6">
        <v>0</v>
      </c>
      <c r="C14" s="44" t="s">
        <v>54</v>
      </c>
      <c r="D14" s="36" t="s">
        <v>144</v>
      </c>
    </row>
    <row r="15" spans="1:256" s="3" customFormat="1" ht="30">
      <c r="A15" s="40" t="s">
        <v>44</v>
      </c>
      <c r="B15" s="41">
        <f>ROUND(AVERAGE(B16:B19),0)</f>
        <v>2</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127.5">
      <c r="A16" s="34" t="s">
        <v>115</v>
      </c>
      <c r="B16" s="6">
        <v>4</v>
      </c>
      <c r="C16" s="44" t="s">
        <v>55</v>
      </c>
      <c r="D16" s="36" t="s">
        <v>149</v>
      </c>
    </row>
    <row r="17" spans="1:4" ht="195">
      <c r="A17" s="34" t="s">
        <v>116</v>
      </c>
      <c r="B17" s="6">
        <v>2</v>
      </c>
      <c r="C17" s="44" t="s">
        <v>56</v>
      </c>
      <c r="D17" s="36" t="s">
        <v>148</v>
      </c>
    </row>
    <row r="18" spans="1:4" ht="60">
      <c r="A18" s="34" t="s">
        <v>34</v>
      </c>
      <c r="B18" s="6">
        <v>1</v>
      </c>
      <c r="C18" s="44" t="s">
        <v>57</v>
      </c>
      <c r="D18" s="36" t="s">
        <v>147</v>
      </c>
    </row>
    <row r="19" spans="1:4" ht="105">
      <c r="A19" s="34" t="s">
        <v>35</v>
      </c>
      <c r="B19" s="6">
        <v>2</v>
      </c>
      <c r="C19" s="44" t="s">
        <v>58</v>
      </c>
      <c r="D19" s="36" t="s">
        <v>146</v>
      </c>
    </row>
    <row r="20" spans="1:4" ht="15">
      <c r="A20" s="40" t="s">
        <v>45</v>
      </c>
      <c r="B20" s="41">
        <f>ROUND(AVERAGE(B21:B29),0)</f>
        <v>2</v>
      </c>
      <c r="C20" s="42"/>
      <c r="D20" s="43"/>
    </row>
    <row r="21" spans="1:4" ht="102">
      <c r="A21" s="34" t="s">
        <v>117</v>
      </c>
      <c r="B21" s="6">
        <v>4</v>
      </c>
      <c r="C21" s="44" t="s">
        <v>59</v>
      </c>
      <c r="D21" s="36" t="s">
        <v>132</v>
      </c>
    </row>
    <row r="22" spans="1:4" ht="60">
      <c r="A22" s="34" t="s">
        <v>36</v>
      </c>
      <c r="B22" s="6">
        <v>3</v>
      </c>
      <c r="C22" s="44" t="s">
        <v>60</v>
      </c>
      <c r="D22" s="36" t="s">
        <v>145</v>
      </c>
    </row>
    <row r="23" spans="1:4" ht="60">
      <c r="A23" s="34" t="s">
        <v>37</v>
      </c>
      <c r="B23" s="6">
        <v>2</v>
      </c>
      <c r="C23" s="44" t="s">
        <v>61</v>
      </c>
      <c r="D23" s="36" t="s">
        <v>129</v>
      </c>
    </row>
    <row r="24" spans="1:4" ht="90">
      <c r="A24" s="34" t="s">
        <v>38</v>
      </c>
      <c r="B24" s="6">
        <v>0</v>
      </c>
      <c r="C24" s="44" t="s">
        <v>62</v>
      </c>
      <c r="D24" s="36" t="s">
        <v>144</v>
      </c>
    </row>
    <row r="25" spans="1:4" ht="75">
      <c r="A25" s="34" t="s">
        <v>39</v>
      </c>
      <c r="B25" s="6">
        <v>1</v>
      </c>
      <c r="C25" s="44" t="s">
        <v>63</v>
      </c>
      <c r="D25" s="36" t="s">
        <v>137</v>
      </c>
    </row>
    <row r="26" spans="1:4" ht="45">
      <c r="A26" s="34" t="s">
        <v>120</v>
      </c>
      <c r="B26" s="6">
        <v>0</v>
      </c>
      <c r="C26" s="44" t="s">
        <v>64</v>
      </c>
      <c r="D26" s="36" t="s">
        <v>130</v>
      </c>
    </row>
    <row r="27" spans="1:4" ht="60">
      <c r="A27" s="34" t="s">
        <v>40</v>
      </c>
      <c r="B27" s="6">
        <v>0</v>
      </c>
      <c r="C27" s="44" t="s">
        <v>65</v>
      </c>
      <c r="D27" s="36" t="s">
        <v>143</v>
      </c>
    </row>
    <row r="28" spans="1:4" ht="140.25">
      <c r="A28" s="34" t="s">
        <v>41</v>
      </c>
      <c r="B28" s="6">
        <v>4</v>
      </c>
      <c r="C28" s="44" t="s">
        <v>66</v>
      </c>
      <c r="D28" s="36" t="s">
        <v>142</v>
      </c>
    </row>
    <row r="29" spans="1:4" ht="75">
      <c r="A29" s="34" t="s">
        <v>42</v>
      </c>
      <c r="B29" s="6">
        <v>0</v>
      </c>
      <c r="C29" s="44" t="s">
        <v>67</v>
      </c>
      <c r="D29" s="36" t="s">
        <v>141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V6"/>
  <sheetViews>
    <sheetView workbookViewId="0">
      <selection activeCell="F3" sqref="F3"/>
    </sheetView>
  </sheetViews>
  <sheetFormatPr defaultRowHeight="12.75"/>
  <cols>
    <col min="1" max="1" width="28.7109375" style="5" customWidth="1"/>
    <col min="2" max="2" width="5.85546875" style="5" customWidth="1"/>
    <col min="3" max="3" width="9.28515625" style="5" customWidth="1"/>
    <col min="4" max="4" width="40.28515625" style="8" customWidth="1"/>
    <col min="5" max="256" width="9.140625" style="5"/>
  </cols>
  <sheetData>
    <row r="1" spans="1:4" ht="15.75">
      <c r="A1" s="54" t="s">
        <v>13</v>
      </c>
      <c r="B1" s="55"/>
      <c r="C1" s="55"/>
      <c r="D1" s="56"/>
    </row>
    <row r="2" spans="1:4">
      <c r="A2" s="30" t="s">
        <v>1</v>
      </c>
      <c r="B2" s="31" t="s">
        <v>0</v>
      </c>
      <c r="C2" s="31" t="s">
        <v>68</v>
      </c>
      <c r="D2" s="32" t="s">
        <v>14</v>
      </c>
    </row>
    <row r="3" spans="1:4" ht="165.75">
      <c r="A3" s="33" t="s">
        <v>79</v>
      </c>
      <c r="B3" s="34">
        <v>3</v>
      </c>
      <c r="C3" s="6" t="s">
        <v>23</v>
      </c>
      <c r="D3" s="36" t="s">
        <v>154</v>
      </c>
    </row>
    <row r="4" spans="1:4" ht="89.25">
      <c r="A4" s="33" t="s">
        <v>114</v>
      </c>
      <c r="B4" s="34">
        <v>1</v>
      </c>
      <c r="C4" s="6" t="s">
        <v>24</v>
      </c>
      <c r="D4" s="36" t="s">
        <v>155</v>
      </c>
    </row>
    <row r="5" spans="1:4" ht="75">
      <c r="A5" s="33" t="s">
        <v>119</v>
      </c>
      <c r="B5" s="34">
        <v>1</v>
      </c>
      <c r="C5" s="6" t="s">
        <v>25</v>
      </c>
      <c r="D5" s="36" t="s">
        <v>131</v>
      </c>
    </row>
    <row r="6" spans="1:4" ht="165.75">
      <c r="A6" s="33" t="s">
        <v>4</v>
      </c>
      <c r="B6" s="34">
        <v>1</v>
      </c>
      <c r="C6" s="6" t="s">
        <v>26</v>
      </c>
      <c r="D6" s="36" t="s">
        <v>126</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Transparency</vt:lpstr>
      <vt:lpstr>Topic 2 - Accountability</vt:lpstr>
      <vt:lpstr>Topic 3 - Leadership</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2010-10-15T16:27:00Z</dcterms:created>
  <dcterms:modified xsi:type="dcterms:W3CDTF">2010-10-15T16:27:04Z</dcterms:modified>
</cp:coreProperties>
</file>