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x Shares 2008" sheetId="1" r:id="rId1"/>
    <sheet name="DTax Shares 2008" sheetId="2" r:id="rId2"/>
  </sheets>
  <externalReferences>
    <externalReference r:id="rId5"/>
    <externalReference r:id="rId6"/>
  </externalReferences>
  <definedNames>
    <definedName name="Indent0">'[2]IRS_SOI 2008 Data'!$A$8,'[2]IRS_SOI 2008 Data'!#REF!</definedName>
    <definedName name="Indent3">'[2]IRS_SOI 2008 Data'!#REF!,'[2]IRS_SOI 2008 Data'!#REF!,'[2]IRS_SOI 2008 Data'!#REF!,'[2]IRS_SOI 2008 Data'!#REF!,'[2]IRS_SOI 2008 Data'!$A$9,'[2]IRS_SOI 2008 Data'!$A$10,'[2]IRS_SOI 2008 Data'!$A$56</definedName>
    <definedName name="Indent6">'[2]IRS_SOI 2008 Data'!$A$11,'[2]IRS_SOI 2008 Data'!$A$12,'[2]IRS_SOI 2008 Data'!$A$32,'[2]IRS_SOI 2008 Data'!#REF!,'[2]IRS_SOI 2008 Data'!#REF!,'[2]IRS_SOI 2008 Data'!#REF!,'[2]IRS_SOI 2008 Data'!$A$33,'[2]IRS_SOI 2008 Data'!$A$36,'[2]IRS_SOI 2008 Data'!$A$39,'[2]IRS_SOI 2008 Data'!#REF!,'[2]IRS_SOI 2008 Data'!#REF!,'[2]IRS_SOI 2008 Data'!#REF!,'[2]IRS_SOI 2008 Data'!#REF!,'[2]IRS_SOI 2008 Data'!$A$58,'[2]IRS_SOI 2008 Data'!$A$63,'[2]IRS_SOI 2008 Data'!$A$80,'[2]IRS_SOI 2008 Data'!#REF!,'[2]IRS_SOI 2008 Data'!#REF!</definedName>
    <definedName name="Indent9">'[2]IRS_SOI 2008 Data'!$A$15,'[2]IRS_SOI 2008 Data'!#REF!,'[2]IRS_SOI 2008 Data'!#REF!,'[2]IRS_SOI 2008 Data'!#REF!,'[2]IRS_SOI 2008 Data'!$A$34,'[2]IRS_SOI 2008 Data'!$A$35,'[2]IRS_SOI 2008 Data'!#REF!,'[2]IRS_SOI 2008 Data'!$A$57,'[2]IRS_SOI 2008 Data'!$A$59,'[2]IRS_SOI 2008 Data'!$A$60,'[2]IRS_SOI 2008 Data'!#REF!,'[2]IRS_SOI 2008 Data'!#REF!</definedName>
    <definedName name="spanners">'[2]IRS_SOI 2008 Data'!#REF!</definedName>
    <definedName name="totals">'[2]IRS_SOI 2008 Data'!#REF!,'[2]IRS_SOI 2008 Data'!$10:$10,'[2]IRS_SOI 2008 Data'!$56:$56</definedName>
  </definedNames>
  <calcPr fullCalcOnLoad="1"/>
</workbook>
</file>

<file path=xl/sharedStrings.xml><?xml version="1.0" encoding="utf-8"?>
<sst xmlns="http://schemas.openxmlformats.org/spreadsheetml/2006/main" count="14" uniqueCount="14">
  <si>
    <t>Percentiles Ranked by AGI</t>
  </si>
  <si>
    <t>Adjusted Gross Income Threshold on Percentiles</t>
  </si>
  <si>
    <t>Percentage of Federal Personal Income Tax Paid</t>
  </si>
  <si>
    <t>Percentage of Federal Adjusted Gross Income (AGI)</t>
  </si>
  <si>
    <t>Top 1%</t>
  </si>
  <si>
    <t>Top 5%</t>
  </si>
  <si>
    <t>Top 10%</t>
  </si>
  <si>
    <t>Top 25%</t>
  </si>
  <si>
    <t>Top 50%</t>
  </si>
  <si>
    <t>Bottom 50%</t>
  </si>
  <si>
    <t>&lt; $33,048</t>
  </si>
  <si>
    <t>Source: IRS (Tax Year 2008)</t>
  </si>
  <si>
    <t>http://www.irs.gov/pub/irs-soi/07intop400.pdf</t>
  </si>
  <si>
    <t xml:space="preserve"> 137,903,411    344,75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</si>
</sst>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\(#,##0\)"/>
    <numFmt numFmtId="166" formatCode="#,##0&quot;    &quot;;#,##0&quot;    &quot;;&quot;--    &quot;;@&quot;    &quot;"/>
    <numFmt numFmtId="167" formatCode="&quot;    &quot;@"/>
    <numFmt numFmtId="168" formatCode="\ \ \ \ @&quot;...........................................................................................&quot;"/>
    <numFmt numFmtId="169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Courier"/>
      <family val="3"/>
    </font>
    <font>
      <sz val="7"/>
      <name val="Helvetica"/>
      <family val="0"/>
    </font>
    <font>
      <sz val="6.5"/>
      <name val="Arial"/>
      <family val="2"/>
    </font>
    <font>
      <sz val="6"/>
      <name val="Arial"/>
      <family val="2"/>
    </font>
    <font>
      <b/>
      <sz val="10"/>
      <name val="Helvetica"/>
      <family val="0"/>
    </font>
    <font>
      <b/>
      <sz val="7"/>
      <name val="Helvetica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9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6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0" borderId="0" xfId="52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_col_heading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Federal Personal Income Tax by Income Percentile</a:t>
            </a:r>
          </a:p>
        </c:rich>
      </c:tx>
      <c:layout>
        <c:manualLayout>
          <c:xMode val="factor"/>
          <c:yMode val="factor"/>
          <c:x val="0.01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8825"/>
          <c:w val="0.9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'DTax Shares 2008'!$B$3:$C$8</c:f>
              <c:multiLvlStrCache>
                <c:ptCount val="6"/>
                <c:lvl>
                  <c:pt idx="0">
                    <c:v>Top 1%</c:v>
                  </c:pt>
                  <c:pt idx="1">
                    <c:v>Top 5%</c:v>
                  </c:pt>
                  <c:pt idx="2">
                    <c:v>Top 10%</c:v>
                  </c:pt>
                  <c:pt idx="3">
                    <c:v>Top 25%</c:v>
                  </c:pt>
                  <c:pt idx="4">
                    <c:v>Top 50%</c:v>
                  </c:pt>
                  <c:pt idx="5">
                    <c:v>Bottom 50%</c:v>
                  </c:pt>
                </c:lvl>
              </c:multiLvlStrCache>
            </c:multiLvlStrRef>
          </c:cat>
          <c:val>
            <c:numRef>
              <c:f>'DTax Shares 2008'!$G$3:$G$8</c:f>
              <c:numCache>
                <c:ptCount val="6"/>
                <c:pt idx="0">
                  <c:v>0.3802</c:v>
                </c:pt>
                <c:pt idx="1">
                  <c:v>0.5872</c:v>
                </c:pt>
                <c:pt idx="2">
                  <c:v>0.6994</c:v>
                </c:pt>
                <c:pt idx="3">
                  <c:v>0.8634</c:v>
                </c:pt>
                <c:pt idx="4">
                  <c:v>0.973</c:v>
                </c:pt>
                <c:pt idx="5">
                  <c:v>0.027</c:v>
                </c:pt>
              </c:numCache>
            </c:numRef>
          </c:val>
        </c:ser>
        <c:overlap val="-11"/>
        <c:gapWidth val="46"/>
        <c:axId val="22437679"/>
        <c:axId val="612520"/>
      </c:bar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IRS (Tax Year 2008); Calculations of Jason J. Fichtner, Ph.D.</a:t>
                </a:r>
              </a:p>
            </c:rich>
          </c:tx>
          <c:layout>
            <c:manualLayout>
              <c:xMode val="factor"/>
              <c:yMode val="factor"/>
              <c:x val="-0.00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WORKING%20DOCS\CHARTS%20DATA\National%20Healthcare%20Expendi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One-Time%20Projects\Tax%20Reality%20Che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lthcare Decomposition"/>
      <sheetName val="Sheet1 (3)"/>
      <sheetName val="Sheet1 (2)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Shares"/>
      <sheetName val="Chart2"/>
      <sheetName val="Tax Shares 2008"/>
      <sheetName val="IRS_SOI 2008 Data"/>
      <sheetName val="Sheet1"/>
      <sheetName val="Sheet2"/>
      <sheetName val="Sheet3"/>
    </sheetNames>
    <sheetDataSet>
      <sheetData sheetId="2">
        <row r="3">
          <cell r="B3" t="str">
            <v>Top 1%</v>
          </cell>
          <cell r="G3">
            <v>0.3802</v>
          </cell>
        </row>
        <row r="4">
          <cell r="B4" t="str">
            <v>Top 5%</v>
          </cell>
          <cell r="G4">
            <v>0.5872</v>
          </cell>
        </row>
        <row r="5">
          <cell r="B5" t="str">
            <v>Top 10%</v>
          </cell>
          <cell r="G5">
            <v>0.6994</v>
          </cell>
        </row>
        <row r="6">
          <cell r="B6" t="str">
            <v>Top 25%</v>
          </cell>
          <cell r="G6">
            <v>0.8634</v>
          </cell>
        </row>
        <row r="7">
          <cell r="B7" t="str">
            <v>Top 50%</v>
          </cell>
          <cell r="G7">
            <v>0.973</v>
          </cell>
        </row>
        <row r="8">
          <cell r="B8" t="str">
            <v>Bottom 50%</v>
          </cell>
          <cell r="G8">
            <v>0.027</v>
          </cell>
        </row>
      </sheetData>
      <sheetData sheetId="3">
        <row r="8">
          <cell r="A8" t="str">
            <v>Number of returns: [1]</v>
          </cell>
        </row>
        <row r="9">
          <cell r="A9" t="str">
            <v>1986</v>
          </cell>
        </row>
        <row r="10">
          <cell r="A10" t="str">
            <v>1987</v>
          </cell>
          <cell r="B10">
            <v>106154761</v>
          </cell>
          <cell r="C10">
            <v>1061548</v>
          </cell>
          <cell r="D10">
            <v>5307738</v>
          </cell>
          <cell r="E10">
            <v>10615476</v>
          </cell>
          <cell r="F10">
            <v>26538690</v>
          </cell>
          <cell r="G10">
            <v>53077380</v>
          </cell>
        </row>
        <row r="11">
          <cell r="A11" t="str">
            <v>1988</v>
          </cell>
        </row>
        <row r="12">
          <cell r="A12" t="str">
            <v>1989</v>
          </cell>
        </row>
        <row r="15">
          <cell r="A15" t="str">
            <v>1992</v>
          </cell>
        </row>
        <row r="32">
          <cell r="A32" t="str">
            <v>Adjusted gross income floor on percentiles (current dollars):</v>
          </cell>
        </row>
        <row r="33">
          <cell r="A33" t="str">
            <v>1986</v>
          </cell>
        </row>
        <row r="34">
          <cell r="A34" t="str">
            <v>1987</v>
          </cell>
        </row>
        <row r="35">
          <cell r="A35" t="str">
            <v>1988</v>
          </cell>
        </row>
        <row r="36">
          <cell r="A36" t="str">
            <v>1989</v>
          </cell>
        </row>
        <row r="39">
          <cell r="A39" t="str">
            <v>1992</v>
          </cell>
        </row>
        <row r="56">
          <cell r="A56" t="str">
            <v>Adjusted gross income floor on percentiles (constant dollars): [3]</v>
          </cell>
          <cell r="B56" t="str">
            <v> </v>
          </cell>
        </row>
        <row r="57">
          <cell r="A57" t="str">
            <v>1986</v>
          </cell>
        </row>
        <row r="58">
          <cell r="A58" t="str">
            <v>1987</v>
          </cell>
        </row>
        <row r="59">
          <cell r="A59" t="str">
            <v>1988</v>
          </cell>
        </row>
        <row r="60">
          <cell r="A60" t="str">
            <v>1989</v>
          </cell>
        </row>
        <row r="63">
          <cell r="A63" t="str">
            <v>1992</v>
          </cell>
        </row>
        <row r="80">
          <cell r="A80" t="str">
            <v>Adjusted gross income (millions of dollars):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soi/07intop40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H22" sqref="H22"/>
    </sheetView>
  </sheetViews>
  <sheetFormatPr defaultColWidth="9.140625" defaultRowHeight="15"/>
  <cols>
    <col min="3" max="3" width="10.8515625" style="0" customWidth="1"/>
    <col min="4" max="4" width="9.28125" style="0" bestFit="1" customWidth="1"/>
    <col min="10" max="10" width="12.00390625" style="0" bestFit="1" customWidth="1"/>
    <col min="12" max="12" width="10.00390625" style="0" bestFit="1" customWidth="1"/>
  </cols>
  <sheetData>
    <row r="1" ht="15.75" thickBot="1"/>
    <row r="2" spans="2:12" ht="42" customHeight="1" thickTop="1">
      <c r="B2" s="1" t="s">
        <v>0</v>
      </c>
      <c r="C2" s="2"/>
      <c r="D2" s="2" t="s">
        <v>1</v>
      </c>
      <c r="E2" s="2"/>
      <c r="F2" s="2"/>
      <c r="G2" s="2" t="s">
        <v>2</v>
      </c>
      <c r="H2" s="2"/>
      <c r="I2" s="2"/>
      <c r="J2" s="3" t="s">
        <v>3</v>
      </c>
      <c r="K2" s="4"/>
      <c r="L2" s="5"/>
    </row>
    <row r="3" spans="2:12" ht="15">
      <c r="B3" s="6" t="s">
        <v>4</v>
      </c>
      <c r="C3" s="7"/>
      <c r="D3" s="8">
        <v>380354</v>
      </c>
      <c r="E3" s="7"/>
      <c r="F3" s="7"/>
      <c r="G3" s="9">
        <v>0.3802</v>
      </c>
      <c r="H3" s="7"/>
      <c r="I3" s="7"/>
      <c r="J3" s="10">
        <v>0.2</v>
      </c>
      <c r="K3" s="11"/>
      <c r="L3" s="12"/>
    </row>
    <row r="4" spans="2:12" ht="15">
      <c r="B4" s="13" t="s">
        <v>5</v>
      </c>
      <c r="C4" s="14"/>
      <c r="D4" s="15">
        <v>159619</v>
      </c>
      <c r="E4" s="14"/>
      <c r="F4" s="14"/>
      <c r="G4" s="16">
        <v>0.5872</v>
      </c>
      <c r="H4" s="14"/>
      <c r="I4" s="14"/>
      <c r="J4" s="10">
        <v>0.3473</v>
      </c>
      <c r="K4" s="11"/>
      <c r="L4" s="12"/>
    </row>
    <row r="5" spans="2:12" ht="15">
      <c r="B5" s="13" t="s">
        <v>6</v>
      </c>
      <c r="C5" s="14"/>
      <c r="D5" s="15">
        <v>113799</v>
      </c>
      <c r="E5" s="14"/>
      <c r="F5" s="14"/>
      <c r="G5" s="16">
        <v>0.6994</v>
      </c>
      <c r="H5" s="14"/>
      <c r="I5" s="14"/>
      <c r="J5" s="10">
        <v>0.4577</v>
      </c>
      <c r="K5" s="11"/>
      <c r="L5" s="12"/>
    </row>
    <row r="6" spans="2:12" ht="15">
      <c r="B6" s="13" t="s">
        <v>7</v>
      </c>
      <c r="C6" s="14"/>
      <c r="D6" s="15">
        <v>67280</v>
      </c>
      <c r="E6" s="14"/>
      <c r="F6" s="14"/>
      <c r="G6" s="16">
        <v>0.8634</v>
      </c>
      <c r="H6" s="14"/>
      <c r="I6" s="14"/>
      <c r="J6" s="10">
        <v>0.6738</v>
      </c>
      <c r="K6" s="11"/>
      <c r="L6" s="12"/>
    </row>
    <row r="7" spans="2:12" ht="15">
      <c r="B7" s="13" t="s">
        <v>8</v>
      </c>
      <c r="C7" s="14"/>
      <c r="D7" s="15">
        <v>33048</v>
      </c>
      <c r="E7" s="14"/>
      <c r="F7" s="14"/>
      <c r="G7" s="16">
        <v>0.973</v>
      </c>
      <c r="H7" s="14"/>
      <c r="I7" s="14"/>
      <c r="J7" s="10">
        <v>0.8725</v>
      </c>
      <c r="K7" s="11"/>
      <c r="L7" s="12"/>
    </row>
    <row r="8" spans="2:12" ht="15">
      <c r="B8" s="13" t="s">
        <v>9</v>
      </c>
      <c r="C8" s="14"/>
      <c r="D8" s="15" t="s">
        <v>10</v>
      </c>
      <c r="E8" s="14"/>
      <c r="F8" s="14"/>
      <c r="G8" s="16">
        <v>0.027</v>
      </c>
      <c r="H8" s="14"/>
      <c r="I8" s="14"/>
      <c r="J8" s="10">
        <v>0.1275</v>
      </c>
      <c r="K8" s="11"/>
      <c r="L8" s="12"/>
    </row>
    <row r="9" spans="2:12" ht="15">
      <c r="B9" s="17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2" ht="15.75" thickBot="1">
      <c r="B10" s="20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ht="15.75" thickTop="1"/>
    <row r="12" ht="15">
      <c r="G12" s="23" t="s">
        <v>12</v>
      </c>
    </row>
    <row r="13" ht="15">
      <c r="L13" t="s">
        <v>13</v>
      </c>
    </row>
    <row r="15" spans="2:12" ht="15">
      <c r="B15">
        <f>0.01*100000000</f>
        <v>1000000</v>
      </c>
      <c r="L15">
        <v>137903411</v>
      </c>
    </row>
    <row r="16" spans="2:12" ht="15">
      <c r="B16">
        <f>400/142978</f>
        <v>0.002797633202310845</v>
      </c>
      <c r="J16" s="24">
        <f>400/142978806</f>
        <v>2.797617431495406E-06</v>
      </c>
      <c r="L16" s="25">
        <v>344759</v>
      </c>
    </row>
    <row r="17" ht="15">
      <c r="L17">
        <f>L15/L16</f>
        <v>399.99945179096125</v>
      </c>
    </row>
    <row r="18" ht="15">
      <c r="J18">
        <f>1.59/0.00028</f>
        <v>5678.571428571429</v>
      </c>
    </row>
  </sheetData>
  <sheetProtection/>
  <mergeCells count="30">
    <mergeCell ref="B8:C8"/>
    <mergeCell ref="D8:F8"/>
    <mergeCell ref="G8:I8"/>
    <mergeCell ref="J8:L8"/>
    <mergeCell ref="B9:L9"/>
    <mergeCell ref="B10:L10"/>
    <mergeCell ref="B6:C6"/>
    <mergeCell ref="D6:F6"/>
    <mergeCell ref="G6:I6"/>
    <mergeCell ref="J6:L6"/>
    <mergeCell ref="B7:C7"/>
    <mergeCell ref="D7:F7"/>
    <mergeCell ref="G7:I7"/>
    <mergeCell ref="J7:L7"/>
    <mergeCell ref="B4:C4"/>
    <mergeCell ref="D4:F4"/>
    <mergeCell ref="G4:I4"/>
    <mergeCell ref="J4:L4"/>
    <mergeCell ref="B5:C5"/>
    <mergeCell ref="D5:F5"/>
    <mergeCell ref="G5:I5"/>
    <mergeCell ref="J5:L5"/>
    <mergeCell ref="B2:C2"/>
    <mergeCell ref="D2:F2"/>
    <mergeCell ref="G2:I2"/>
    <mergeCell ref="J2:L2"/>
    <mergeCell ref="B3:C3"/>
    <mergeCell ref="D3:F3"/>
    <mergeCell ref="G3:I3"/>
    <mergeCell ref="J3:L3"/>
  </mergeCells>
  <hyperlinks>
    <hyperlink ref="G12" r:id="rId1" display="http://www.irs.gov/pub/irs-soi/07intop400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2011-04-18T18:20:20Z</dcterms:created>
  <dcterms:modified xsi:type="dcterms:W3CDTF">2011-04-18T18:28:21Z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