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M784" i="1" l="1"/>
  <c r="K784" i="1"/>
  <c r="T713" i="1"/>
  <c r="M713" i="1"/>
  <c r="K713" i="1"/>
  <c r="T712" i="1"/>
  <c r="M712" i="1"/>
  <c r="K712" i="1"/>
  <c r="T711" i="1"/>
  <c r="M711" i="1"/>
  <c r="K711" i="1"/>
  <c r="T710" i="1"/>
  <c r="M710" i="1"/>
  <c r="K710" i="1"/>
  <c r="T709" i="1"/>
  <c r="M709" i="1"/>
  <c r="K709" i="1"/>
  <c r="T708" i="1"/>
  <c r="M708" i="1"/>
  <c r="K708" i="1"/>
  <c r="T707" i="1"/>
  <c r="M707" i="1"/>
  <c r="K707" i="1"/>
  <c r="T706" i="1"/>
  <c r="M706" i="1"/>
  <c r="K706" i="1"/>
  <c r="T705" i="1"/>
  <c r="M705" i="1"/>
  <c r="K705" i="1"/>
  <c r="T704" i="1"/>
  <c r="M704" i="1"/>
  <c r="K704" i="1"/>
  <c r="T703" i="1"/>
  <c r="M703" i="1"/>
  <c r="K703" i="1"/>
  <c r="T702" i="1"/>
  <c r="M702" i="1"/>
  <c r="K702" i="1"/>
  <c r="T701" i="1"/>
  <c r="M701" i="1"/>
  <c r="K701" i="1"/>
  <c r="M700" i="1"/>
  <c r="K700" i="1"/>
  <c r="T699" i="1"/>
  <c r="M699" i="1"/>
  <c r="K699" i="1"/>
  <c r="K698" i="1"/>
  <c r="T697" i="1"/>
  <c r="M697" i="1"/>
  <c r="K697" i="1"/>
  <c r="T696" i="1"/>
  <c r="M696" i="1"/>
  <c r="K696" i="1"/>
  <c r="T695" i="1"/>
  <c r="M695" i="1"/>
  <c r="K695" i="1"/>
  <c r="T694" i="1"/>
  <c r="M694" i="1"/>
  <c r="K694" i="1"/>
  <c r="K693" i="1"/>
  <c r="T692" i="1"/>
  <c r="M692" i="1"/>
  <c r="K692" i="1"/>
  <c r="T691" i="1"/>
  <c r="M691" i="1"/>
  <c r="K691" i="1"/>
  <c r="T690" i="1"/>
  <c r="M690" i="1"/>
  <c r="K690" i="1"/>
  <c r="T689" i="1"/>
  <c r="M689" i="1"/>
  <c r="K689" i="1"/>
  <c r="T688" i="1"/>
  <c r="M688" i="1"/>
  <c r="K688" i="1"/>
  <c r="T687" i="1"/>
  <c r="M687" i="1"/>
  <c r="K687" i="1"/>
  <c r="M686" i="1"/>
  <c r="K686" i="1"/>
  <c r="T685" i="1"/>
  <c r="M685" i="1"/>
  <c r="K685" i="1"/>
  <c r="T684" i="1"/>
  <c r="M684" i="1"/>
  <c r="K684" i="1"/>
  <c r="T683" i="1"/>
  <c r="M683" i="1"/>
  <c r="K683" i="1"/>
  <c r="T682" i="1"/>
  <c r="M682" i="1"/>
  <c r="K682" i="1"/>
  <c r="T681" i="1"/>
  <c r="M681" i="1"/>
  <c r="K681" i="1"/>
  <c r="X680" i="1"/>
  <c r="T680" i="1"/>
  <c r="M680" i="1"/>
  <c r="K680" i="1"/>
  <c r="T679" i="1"/>
  <c r="R679" i="1"/>
  <c r="M679" i="1"/>
  <c r="K679" i="1"/>
  <c r="T678" i="1"/>
  <c r="M678" i="1"/>
  <c r="K678" i="1"/>
  <c r="T677" i="1"/>
  <c r="M677" i="1"/>
  <c r="K677" i="1"/>
  <c r="T676" i="1"/>
  <c r="M676" i="1"/>
  <c r="K676" i="1"/>
  <c r="T675" i="1"/>
  <c r="M675" i="1"/>
  <c r="K675" i="1"/>
  <c r="T674" i="1"/>
  <c r="M674" i="1"/>
  <c r="K674" i="1"/>
  <c r="T673" i="1"/>
  <c r="M673" i="1"/>
  <c r="K673" i="1"/>
  <c r="T672" i="1"/>
  <c r="M672" i="1"/>
  <c r="K672" i="1"/>
  <c r="T671" i="1"/>
  <c r="M671" i="1"/>
  <c r="K671" i="1"/>
  <c r="M670" i="1"/>
  <c r="K670" i="1"/>
  <c r="T669" i="1"/>
  <c r="M669" i="1"/>
  <c r="K669" i="1"/>
  <c r="T668" i="1"/>
  <c r="M668" i="1"/>
  <c r="K668" i="1"/>
  <c r="T667" i="1"/>
  <c r="M667" i="1"/>
  <c r="K667" i="1"/>
  <c r="T666" i="1"/>
  <c r="M666" i="1"/>
  <c r="K666" i="1"/>
  <c r="T665" i="1"/>
  <c r="M665" i="1"/>
  <c r="K665" i="1"/>
  <c r="T664" i="1"/>
  <c r="M664" i="1"/>
  <c r="K664" i="1"/>
  <c r="T663" i="1"/>
  <c r="M663" i="1"/>
  <c r="K663" i="1"/>
  <c r="T662" i="1"/>
  <c r="M662" i="1"/>
  <c r="K662" i="1"/>
  <c r="T661" i="1"/>
  <c r="M661" i="1"/>
  <c r="K661" i="1"/>
  <c r="T660" i="1"/>
  <c r="M660" i="1"/>
  <c r="K660" i="1"/>
  <c r="T659" i="1"/>
  <c r="M659" i="1"/>
  <c r="K659" i="1"/>
  <c r="T658" i="1"/>
  <c r="M658" i="1"/>
  <c r="K658" i="1"/>
  <c r="M657" i="1"/>
  <c r="K657" i="1"/>
  <c r="T656" i="1"/>
  <c r="M656" i="1"/>
  <c r="K656" i="1"/>
  <c r="M655" i="1"/>
  <c r="K655" i="1"/>
  <c r="T654" i="1"/>
  <c r="M654" i="1"/>
  <c r="K654" i="1"/>
  <c r="M653" i="1"/>
  <c r="K653" i="1"/>
  <c r="T652" i="1"/>
  <c r="M652" i="1"/>
  <c r="K652" i="1"/>
  <c r="T651" i="1"/>
  <c r="M651" i="1"/>
  <c r="K651" i="1"/>
  <c r="T650" i="1"/>
  <c r="M650" i="1"/>
  <c r="K650" i="1"/>
  <c r="T649" i="1"/>
  <c r="R649" i="1"/>
  <c r="P649" i="1"/>
  <c r="K649" i="1"/>
  <c r="T648" i="1"/>
  <c r="R648" i="1"/>
  <c r="P648" i="1"/>
  <c r="M648" i="1"/>
  <c r="K648" i="1"/>
  <c r="T647" i="1"/>
  <c r="R647" i="1"/>
  <c r="P647" i="1"/>
  <c r="M647" i="1"/>
  <c r="K647" i="1"/>
  <c r="T646" i="1"/>
  <c r="R646" i="1"/>
  <c r="P646" i="1"/>
  <c r="M646" i="1"/>
  <c r="K646" i="1"/>
  <c r="T645" i="1"/>
  <c r="R645" i="1"/>
  <c r="P645" i="1"/>
  <c r="K645" i="1"/>
  <c r="T644" i="1"/>
  <c r="R644" i="1"/>
  <c r="P644" i="1"/>
  <c r="K644" i="1"/>
  <c r="T643" i="1"/>
  <c r="R643" i="1"/>
  <c r="P643" i="1"/>
  <c r="M643" i="1"/>
  <c r="K643" i="1"/>
  <c r="T642" i="1"/>
  <c r="R642" i="1"/>
  <c r="P642" i="1"/>
  <c r="K642" i="1"/>
  <c r="T641" i="1"/>
  <c r="R641" i="1"/>
  <c r="P641" i="1"/>
  <c r="K641" i="1"/>
  <c r="T640" i="1"/>
  <c r="R640" i="1"/>
  <c r="P640" i="1"/>
  <c r="M640" i="1"/>
  <c r="K640" i="1"/>
  <c r="T639" i="1"/>
  <c r="R639" i="1"/>
  <c r="P639" i="1"/>
  <c r="M639" i="1"/>
  <c r="K639" i="1"/>
  <c r="T638" i="1"/>
  <c r="R638" i="1"/>
  <c r="P638" i="1"/>
  <c r="M638" i="1"/>
  <c r="K638" i="1"/>
  <c r="T637" i="1"/>
  <c r="R637" i="1"/>
  <c r="P637" i="1"/>
  <c r="M637" i="1"/>
  <c r="K637" i="1"/>
  <c r="T636" i="1"/>
  <c r="R636" i="1"/>
  <c r="P636" i="1"/>
  <c r="M636" i="1"/>
  <c r="K636" i="1"/>
  <c r="T635" i="1"/>
  <c r="R635" i="1"/>
  <c r="P635" i="1"/>
  <c r="M635" i="1"/>
  <c r="K635" i="1"/>
  <c r="T634" i="1"/>
  <c r="R634" i="1"/>
  <c r="P634" i="1"/>
  <c r="M634" i="1"/>
  <c r="K634" i="1"/>
  <c r="T633" i="1"/>
  <c r="R633" i="1"/>
  <c r="P633" i="1"/>
  <c r="K633" i="1"/>
  <c r="T632" i="1"/>
  <c r="R632" i="1"/>
  <c r="P632" i="1"/>
  <c r="K632" i="1"/>
  <c r="T631" i="1"/>
  <c r="R631" i="1"/>
  <c r="P631" i="1"/>
  <c r="K631" i="1"/>
  <c r="T630" i="1"/>
  <c r="R630" i="1"/>
  <c r="P630" i="1"/>
  <c r="K630" i="1"/>
  <c r="T629" i="1"/>
  <c r="R629" i="1"/>
  <c r="P629" i="1"/>
  <c r="K629" i="1"/>
  <c r="T628" i="1"/>
  <c r="R628" i="1"/>
  <c r="P628" i="1"/>
  <c r="K628" i="1"/>
  <c r="T627" i="1"/>
  <c r="R627" i="1"/>
  <c r="P627" i="1"/>
  <c r="M627" i="1"/>
  <c r="K627" i="1"/>
  <c r="T626" i="1"/>
  <c r="R626" i="1"/>
  <c r="P626" i="1"/>
  <c r="K626" i="1"/>
  <c r="T625" i="1"/>
  <c r="R625" i="1"/>
  <c r="P625" i="1"/>
  <c r="K625" i="1"/>
  <c r="T624" i="1"/>
  <c r="R624" i="1"/>
  <c r="P624" i="1"/>
  <c r="K624" i="1"/>
  <c r="T623" i="1"/>
  <c r="R623" i="1"/>
  <c r="P623" i="1"/>
  <c r="M623" i="1"/>
  <c r="K623" i="1"/>
  <c r="T622" i="1"/>
  <c r="R622" i="1"/>
  <c r="P622" i="1"/>
  <c r="M622" i="1"/>
  <c r="K622" i="1"/>
  <c r="T621" i="1"/>
  <c r="R621" i="1"/>
  <c r="P621" i="1"/>
  <c r="M621" i="1"/>
  <c r="K621" i="1"/>
  <c r="T620" i="1"/>
  <c r="R620" i="1"/>
  <c r="P620" i="1"/>
  <c r="M620" i="1"/>
  <c r="K620" i="1"/>
  <c r="T619" i="1"/>
  <c r="R619" i="1"/>
  <c r="P619" i="1"/>
  <c r="K619" i="1"/>
  <c r="T618" i="1"/>
  <c r="R618" i="1"/>
  <c r="P618" i="1"/>
  <c r="K618" i="1"/>
  <c r="T617" i="1"/>
  <c r="R617" i="1"/>
  <c r="P617" i="1"/>
  <c r="K617" i="1"/>
  <c r="T616" i="1"/>
  <c r="R616" i="1"/>
  <c r="P616" i="1"/>
  <c r="K616" i="1"/>
  <c r="T615" i="1"/>
  <c r="R615" i="1"/>
  <c r="P615" i="1"/>
  <c r="K615" i="1"/>
  <c r="T614" i="1"/>
  <c r="R614" i="1"/>
  <c r="P614" i="1"/>
  <c r="M614" i="1"/>
  <c r="K614" i="1"/>
  <c r="T613" i="1"/>
  <c r="R613" i="1"/>
  <c r="P613" i="1"/>
  <c r="K613" i="1"/>
  <c r="T612" i="1"/>
  <c r="R612" i="1"/>
  <c r="P612" i="1"/>
  <c r="M612" i="1"/>
  <c r="K612" i="1"/>
  <c r="T611" i="1"/>
  <c r="R611" i="1"/>
  <c r="P611" i="1"/>
  <c r="K611" i="1"/>
  <c r="T610" i="1"/>
  <c r="R610" i="1"/>
  <c r="P610" i="1"/>
  <c r="M610" i="1"/>
  <c r="K610" i="1"/>
  <c r="T609" i="1"/>
  <c r="R609" i="1"/>
  <c r="P609" i="1"/>
  <c r="K609" i="1"/>
  <c r="T608" i="1"/>
  <c r="R608" i="1"/>
  <c r="P608" i="1"/>
  <c r="M608" i="1"/>
  <c r="K608" i="1"/>
  <c r="T607" i="1"/>
  <c r="R607" i="1"/>
  <c r="P607" i="1"/>
  <c r="K607" i="1"/>
  <c r="T606" i="1"/>
  <c r="R606" i="1"/>
  <c r="P606" i="1"/>
  <c r="M606" i="1"/>
  <c r="K606" i="1"/>
  <c r="T605" i="1"/>
  <c r="R605" i="1"/>
  <c r="P605" i="1"/>
  <c r="K605" i="1"/>
  <c r="T604" i="1"/>
  <c r="R604" i="1"/>
  <c r="P604" i="1"/>
  <c r="M604" i="1"/>
  <c r="K604" i="1"/>
  <c r="T603" i="1"/>
  <c r="R603" i="1"/>
  <c r="P603" i="1"/>
  <c r="M603" i="1"/>
  <c r="K603" i="1"/>
  <c r="T602" i="1"/>
  <c r="R602" i="1"/>
  <c r="P602" i="1"/>
  <c r="K602" i="1"/>
  <c r="T601" i="1"/>
  <c r="R601" i="1"/>
  <c r="P601" i="1"/>
  <c r="K601" i="1"/>
  <c r="T600" i="1"/>
  <c r="R600" i="1"/>
  <c r="P600" i="1"/>
  <c r="M600" i="1"/>
  <c r="K600" i="1"/>
  <c r="T599" i="1"/>
  <c r="R599" i="1"/>
  <c r="P599" i="1"/>
  <c r="M599" i="1"/>
  <c r="K599" i="1"/>
  <c r="T598" i="1"/>
  <c r="R598" i="1"/>
  <c r="P598" i="1"/>
  <c r="M598" i="1"/>
  <c r="K598" i="1"/>
  <c r="T597" i="1"/>
  <c r="R597" i="1"/>
  <c r="P597" i="1"/>
  <c r="M597" i="1"/>
  <c r="K597" i="1"/>
  <c r="T596" i="1"/>
  <c r="R596" i="1"/>
  <c r="P596" i="1"/>
  <c r="M596" i="1"/>
  <c r="K596" i="1"/>
  <c r="T595" i="1"/>
  <c r="R595" i="1"/>
  <c r="P595" i="1"/>
  <c r="M595" i="1"/>
  <c r="K595" i="1"/>
  <c r="T594" i="1"/>
  <c r="R594" i="1"/>
  <c r="P594" i="1"/>
  <c r="M594" i="1"/>
  <c r="K594" i="1"/>
  <c r="T593" i="1"/>
  <c r="R593" i="1"/>
  <c r="P593" i="1"/>
  <c r="M593" i="1"/>
  <c r="K593" i="1"/>
  <c r="T592" i="1"/>
  <c r="R592" i="1"/>
  <c r="P592" i="1"/>
  <c r="M592" i="1"/>
  <c r="K592" i="1"/>
  <c r="T591" i="1"/>
  <c r="R591" i="1"/>
  <c r="P591" i="1"/>
  <c r="M591" i="1"/>
  <c r="K591" i="1"/>
  <c r="T590" i="1"/>
  <c r="R590" i="1"/>
  <c r="P590" i="1"/>
  <c r="M590" i="1"/>
  <c r="K590" i="1"/>
  <c r="T589" i="1"/>
  <c r="R589" i="1"/>
  <c r="P589" i="1"/>
  <c r="M589" i="1"/>
  <c r="K589" i="1"/>
  <c r="T588" i="1"/>
  <c r="R588" i="1"/>
  <c r="P588" i="1"/>
  <c r="M588" i="1"/>
  <c r="K588" i="1"/>
  <c r="T587" i="1"/>
  <c r="R587" i="1"/>
  <c r="P587" i="1"/>
  <c r="K587" i="1"/>
  <c r="T586" i="1"/>
  <c r="R586" i="1"/>
  <c r="P586" i="1"/>
  <c r="K586" i="1"/>
  <c r="T585" i="1"/>
  <c r="R585" i="1"/>
  <c r="P585" i="1"/>
  <c r="K585" i="1"/>
  <c r="T584" i="1"/>
  <c r="R584" i="1"/>
  <c r="P584" i="1"/>
  <c r="K584" i="1"/>
  <c r="T583" i="1"/>
  <c r="R583" i="1"/>
  <c r="P583" i="1"/>
  <c r="M583" i="1"/>
  <c r="K583" i="1"/>
  <c r="T582" i="1"/>
  <c r="R582" i="1"/>
  <c r="P582" i="1"/>
  <c r="M582" i="1"/>
  <c r="K582" i="1"/>
  <c r="F582" i="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T581" i="1"/>
  <c r="R581" i="1"/>
  <c r="P581" i="1"/>
  <c r="K581" i="1"/>
  <c r="T580" i="1"/>
  <c r="R580" i="1"/>
  <c r="P580" i="1"/>
  <c r="K580" i="1"/>
  <c r="T579" i="1"/>
  <c r="R579" i="1"/>
  <c r="P579" i="1"/>
  <c r="M579" i="1"/>
  <c r="K579" i="1"/>
  <c r="F579" i="1"/>
  <c r="F580" i="1" s="1"/>
  <c r="F581" i="1" s="1"/>
  <c r="T578" i="1"/>
  <c r="R578" i="1"/>
  <c r="P578" i="1"/>
  <c r="K578" i="1"/>
  <c r="F578" i="1"/>
  <c r="T577" i="1"/>
  <c r="R577" i="1"/>
  <c r="P577" i="1"/>
  <c r="M577" i="1"/>
  <c r="K577" i="1"/>
  <c r="T576" i="1"/>
  <c r="R576" i="1"/>
  <c r="P576" i="1"/>
  <c r="M576" i="1"/>
  <c r="K576" i="1"/>
  <c r="T575" i="1"/>
  <c r="R575" i="1"/>
  <c r="P575" i="1"/>
  <c r="M575" i="1"/>
  <c r="K575" i="1"/>
  <c r="T574" i="1"/>
  <c r="R574" i="1"/>
  <c r="P574" i="1"/>
  <c r="K574" i="1"/>
  <c r="T573" i="1"/>
  <c r="R573" i="1"/>
  <c r="P573" i="1"/>
  <c r="M573" i="1"/>
  <c r="K573" i="1"/>
  <c r="T572" i="1"/>
  <c r="R572" i="1"/>
  <c r="P572" i="1"/>
  <c r="K572" i="1"/>
  <c r="T571" i="1"/>
  <c r="R571" i="1"/>
  <c r="P571" i="1"/>
  <c r="M571" i="1"/>
  <c r="K571" i="1"/>
  <c r="T570" i="1"/>
  <c r="R570" i="1"/>
  <c r="P570" i="1"/>
  <c r="M570" i="1"/>
  <c r="K570" i="1"/>
  <c r="T569" i="1"/>
  <c r="R569" i="1"/>
  <c r="P569" i="1"/>
  <c r="M569" i="1"/>
  <c r="K569" i="1"/>
  <c r="T568" i="1"/>
  <c r="R568" i="1"/>
  <c r="P568" i="1"/>
  <c r="K568" i="1"/>
  <c r="T567" i="1"/>
  <c r="R567" i="1"/>
  <c r="P567" i="1"/>
  <c r="K567" i="1"/>
  <c r="T566" i="1"/>
  <c r="R566" i="1"/>
  <c r="P566" i="1"/>
  <c r="K566" i="1"/>
  <c r="T565" i="1"/>
  <c r="R565" i="1"/>
  <c r="P565" i="1"/>
  <c r="M565" i="1"/>
  <c r="K565" i="1"/>
  <c r="T564" i="1"/>
  <c r="R564" i="1"/>
  <c r="P564" i="1"/>
  <c r="M564" i="1"/>
  <c r="K564" i="1"/>
  <c r="T563" i="1"/>
  <c r="R563" i="1"/>
  <c r="P563" i="1"/>
  <c r="M563" i="1"/>
  <c r="K563" i="1"/>
  <c r="T562" i="1"/>
  <c r="R562" i="1"/>
  <c r="P562" i="1"/>
  <c r="M562" i="1"/>
  <c r="K562" i="1"/>
  <c r="T561" i="1"/>
  <c r="R561" i="1"/>
  <c r="P561" i="1"/>
  <c r="M561" i="1"/>
  <c r="K561" i="1"/>
  <c r="T560" i="1"/>
  <c r="R560" i="1"/>
  <c r="P560" i="1"/>
  <c r="K560" i="1"/>
  <c r="T559" i="1"/>
  <c r="R559" i="1"/>
  <c r="P559" i="1"/>
  <c r="K559" i="1"/>
  <c r="T558" i="1"/>
  <c r="P558" i="1"/>
  <c r="K558" i="1"/>
  <c r="T557" i="1"/>
  <c r="R557" i="1"/>
  <c r="R558" i="1" s="1"/>
  <c r="P557" i="1"/>
  <c r="M557" i="1"/>
  <c r="K557" i="1"/>
  <c r="T556" i="1"/>
  <c r="R556" i="1"/>
  <c r="P556" i="1"/>
  <c r="M556" i="1"/>
  <c r="K556" i="1"/>
  <c r="T555" i="1"/>
  <c r="R555" i="1"/>
  <c r="P555" i="1"/>
  <c r="K555" i="1"/>
  <c r="T554" i="1"/>
  <c r="R554" i="1"/>
  <c r="P554" i="1"/>
  <c r="M554" i="1"/>
  <c r="K554" i="1"/>
  <c r="T553" i="1"/>
  <c r="R553" i="1"/>
  <c r="P553" i="1"/>
  <c r="M553" i="1"/>
  <c r="K553" i="1"/>
  <c r="T552" i="1"/>
  <c r="R552" i="1"/>
  <c r="P552" i="1"/>
  <c r="M552" i="1"/>
  <c r="K552" i="1"/>
  <c r="T551" i="1"/>
  <c r="R551" i="1"/>
  <c r="P551" i="1"/>
  <c r="M551" i="1"/>
  <c r="K551" i="1"/>
  <c r="T550" i="1"/>
  <c r="R550" i="1"/>
  <c r="P550" i="1"/>
  <c r="K550" i="1"/>
  <c r="T549" i="1"/>
  <c r="R549" i="1"/>
  <c r="P549" i="1"/>
  <c r="M549" i="1"/>
  <c r="K549" i="1"/>
  <c r="T548" i="1"/>
  <c r="R548" i="1"/>
  <c r="P548" i="1"/>
  <c r="K548" i="1"/>
  <c r="T547" i="1"/>
  <c r="R547" i="1"/>
  <c r="P547" i="1"/>
  <c r="M547" i="1"/>
  <c r="K547" i="1"/>
  <c r="T546" i="1"/>
  <c r="R546" i="1"/>
  <c r="P546" i="1"/>
  <c r="M546" i="1"/>
  <c r="K546" i="1"/>
  <c r="T545" i="1"/>
  <c r="R545" i="1"/>
  <c r="P545" i="1"/>
  <c r="M545" i="1"/>
  <c r="K545" i="1"/>
  <c r="T544" i="1"/>
  <c r="R544" i="1"/>
  <c r="P544" i="1"/>
  <c r="M544" i="1"/>
  <c r="K544" i="1"/>
  <c r="T543" i="1"/>
  <c r="R543" i="1"/>
  <c r="P543" i="1"/>
  <c r="M543" i="1"/>
  <c r="K543" i="1"/>
  <c r="T542" i="1"/>
  <c r="R542" i="1"/>
  <c r="P542" i="1"/>
  <c r="M542" i="1"/>
  <c r="K542" i="1"/>
  <c r="T541" i="1"/>
  <c r="R541" i="1"/>
  <c r="P541" i="1"/>
  <c r="M541" i="1"/>
  <c r="K541" i="1"/>
  <c r="T540" i="1"/>
  <c r="R540" i="1"/>
  <c r="P540" i="1"/>
  <c r="K540" i="1"/>
  <c r="T539" i="1"/>
  <c r="R539" i="1"/>
  <c r="P539" i="1"/>
  <c r="K539" i="1"/>
  <c r="T538" i="1"/>
  <c r="R538" i="1"/>
  <c r="P538" i="1"/>
  <c r="M538" i="1"/>
  <c r="K538" i="1"/>
  <c r="T537" i="1"/>
  <c r="R537" i="1"/>
  <c r="P537" i="1"/>
  <c r="M537" i="1"/>
  <c r="K537" i="1"/>
  <c r="T536" i="1"/>
  <c r="R536" i="1"/>
  <c r="P536" i="1"/>
  <c r="M536" i="1"/>
  <c r="K536" i="1"/>
  <c r="T535" i="1"/>
  <c r="R535" i="1"/>
  <c r="P535" i="1"/>
  <c r="M535" i="1"/>
  <c r="K535" i="1"/>
  <c r="T534" i="1"/>
  <c r="R534" i="1"/>
  <c r="P534" i="1"/>
  <c r="M534" i="1"/>
  <c r="K534" i="1"/>
  <c r="T533" i="1"/>
  <c r="R533" i="1"/>
  <c r="P533" i="1"/>
  <c r="M533" i="1"/>
  <c r="K533" i="1"/>
  <c r="T532" i="1"/>
  <c r="R532" i="1"/>
  <c r="P532" i="1"/>
  <c r="M532" i="1"/>
  <c r="K532" i="1"/>
  <c r="T531" i="1"/>
  <c r="R531" i="1"/>
  <c r="P531" i="1"/>
  <c r="K531" i="1"/>
  <c r="T530" i="1"/>
  <c r="R530" i="1"/>
  <c r="P530" i="1"/>
  <c r="M530" i="1"/>
  <c r="K530" i="1"/>
  <c r="T529" i="1"/>
  <c r="R529" i="1"/>
  <c r="P529" i="1"/>
  <c r="M529" i="1"/>
  <c r="K529" i="1"/>
  <c r="T528" i="1"/>
  <c r="R528" i="1"/>
  <c r="P528" i="1"/>
  <c r="M528" i="1"/>
  <c r="K528" i="1"/>
  <c r="T527" i="1"/>
  <c r="R527" i="1"/>
  <c r="P527" i="1"/>
  <c r="M527" i="1"/>
  <c r="K527" i="1"/>
  <c r="T526" i="1"/>
  <c r="R526" i="1"/>
  <c r="P526" i="1"/>
  <c r="M526" i="1"/>
  <c r="K526" i="1"/>
  <c r="T525" i="1"/>
  <c r="R525" i="1"/>
  <c r="P525" i="1"/>
  <c r="M525" i="1"/>
  <c r="K525" i="1"/>
  <c r="T524" i="1"/>
  <c r="R524" i="1"/>
  <c r="P524" i="1"/>
  <c r="M524" i="1"/>
  <c r="K524" i="1"/>
  <c r="T523" i="1"/>
  <c r="R523" i="1"/>
  <c r="P523" i="1"/>
  <c r="M523" i="1"/>
  <c r="K523" i="1"/>
  <c r="T522" i="1"/>
  <c r="R522" i="1"/>
  <c r="P522" i="1"/>
  <c r="K522" i="1"/>
  <c r="T521" i="1"/>
  <c r="R521" i="1"/>
  <c r="P521" i="1"/>
  <c r="M521" i="1"/>
  <c r="K521" i="1"/>
  <c r="T520" i="1"/>
  <c r="R520" i="1"/>
  <c r="P520" i="1"/>
  <c r="M520" i="1"/>
  <c r="K520" i="1"/>
  <c r="T519" i="1"/>
  <c r="R519" i="1"/>
  <c r="P519" i="1"/>
  <c r="M519" i="1"/>
  <c r="K519" i="1"/>
  <c r="T518" i="1"/>
  <c r="R518" i="1"/>
  <c r="P518" i="1"/>
  <c r="M518" i="1"/>
  <c r="K518" i="1"/>
  <c r="T517" i="1"/>
  <c r="R517" i="1"/>
  <c r="P517" i="1"/>
  <c r="M517" i="1"/>
  <c r="K517" i="1"/>
  <c r="T516" i="1"/>
  <c r="R516" i="1"/>
  <c r="P516" i="1"/>
  <c r="M516" i="1"/>
  <c r="K516" i="1"/>
  <c r="T515" i="1"/>
  <c r="R515" i="1"/>
  <c r="P515" i="1"/>
  <c r="K515" i="1"/>
  <c r="T514" i="1"/>
  <c r="R514" i="1"/>
  <c r="P514" i="1"/>
  <c r="M514" i="1"/>
  <c r="K514" i="1"/>
  <c r="T513" i="1"/>
  <c r="R513" i="1"/>
  <c r="P513" i="1"/>
  <c r="M513" i="1"/>
  <c r="K513" i="1"/>
  <c r="T512" i="1"/>
  <c r="R512" i="1"/>
  <c r="P512" i="1"/>
  <c r="K512" i="1"/>
  <c r="T511" i="1"/>
  <c r="R511" i="1"/>
  <c r="P511" i="1"/>
  <c r="K511" i="1"/>
  <c r="T510" i="1"/>
  <c r="R510" i="1"/>
  <c r="P510" i="1"/>
  <c r="M510" i="1"/>
  <c r="K510" i="1"/>
  <c r="T509" i="1"/>
  <c r="R509" i="1"/>
  <c r="P509" i="1"/>
  <c r="M509" i="1"/>
  <c r="K509" i="1"/>
  <c r="T508" i="1"/>
  <c r="R508" i="1"/>
  <c r="P508" i="1"/>
  <c r="K508" i="1"/>
  <c r="T507" i="1"/>
  <c r="R507" i="1"/>
  <c r="P507" i="1"/>
  <c r="M507" i="1"/>
  <c r="K507" i="1"/>
  <c r="T506" i="1"/>
  <c r="R506" i="1"/>
  <c r="P506" i="1"/>
  <c r="M506" i="1"/>
  <c r="K506" i="1"/>
  <c r="T505" i="1"/>
  <c r="R505" i="1"/>
  <c r="P505" i="1"/>
  <c r="M505" i="1"/>
  <c r="K505" i="1"/>
  <c r="T504" i="1"/>
  <c r="R504" i="1"/>
  <c r="P504" i="1"/>
  <c r="M504" i="1"/>
  <c r="K504" i="1"/>
  <c r="T503" i="1"/>
  <c r="R503" i="1"/>
  <c r="P503" i="1"/>
  <c r="M503" i="1"/>
  <c r="K503" i="1"/>
  <c r="T502" i="1"/>
  <c r="R502" i="1"/>
  <c r="P502" i="1"/>
  <c r="M502" i="1"/>
  <c r="K502" i="1"/>
  <c r="T501" i="1"/>
  <c r="R501" i="1"/>
  <c r="P501" i="1"/>
  <c r="M501" i="1"/>
  <c r="K501" i="1"/>
  <c r="T500" i="1"/>
  <c r="R500" i="1"/>
  <c r="P500" i="1"/>
  <c r="M500" i="1"/>
  <c r="K500" i="1"/>
  <c r="T499" i="1"/>
  <c r="R499" i="1"/>
  <c r="P499" i="1"/>
  <c r="M499" i="1"/>
  <c r="K499" i="1"/>
  <c r="T498" i="1"/>
  <c r="R498" i="1"/>
  <c r="P498" i="1"/>
  <c r="K498" i="1"/>
  <c r="T497" i="1"/>
  <c r="R497" i="1"/>
  <c r="P497" i="1"/>
  <c r="M497" i="1"/>
  <c r="K497" i="1"/>
  <c r="T496" i="1"/>
  <c r="R496" i="1"/>
  <c r="P496" i="1"/>
  <c r="M496" i="1"/>
  <c r="K496" i="1"/>
  <c r="T495" i="1"/>
  <c r="R495" i="1"/>
  <c r="P495" i="1"/>
  <c r="M495" i="1"/>
  <c r="K495" i="1"/>
  <c r="T494" i="1"/>
  <c r="R494" i="1"/>
  <c r="P494" i="1"/>
  <c r="M494" i="1"/>
  <c r="K494" i="1"/>
  <c r="T493" i="1"/>
  <c r="R493" i="1"/>
  <c r="P493" i="1"/>
  <c r="M493" i="1"/>
  <c r="K493" i="1"/>
  <c r="T492" i="1"/>
  <c r="R492" i="1"/>
  <c r="P492" i="1"/>
  <c r="M492" i="1"/>
  <c r="K492" i="1"/>
  <c r="T491" i="1"/>
  <c r="R491" i="1"/>
  <c r="P491" i="1"/>
  <c r="K491" i="1"/>
  <c r="T490" i="1"/>
  <c r="R490" i="1"/>
  <c r="P490" i="1"/>
  <c r="K490" i="1"/>
  <c r="T489" i="1"/>
  <c r="R489" i="1"/>
  <c r="P489" i="1"/>
  <c r="K489" i="1"/>
  <c r="T488" i="1"/>
  <c r="R488" i="1"/>
  <c r="P488" i="1"/>
  <c r="M488" i="1"/>
  <c r="K488" i="1"/>
  <c r="T487" i="1"/>
  <c r="R487" i="1"/>
  <c r="P487" i="1"/>
  <c r="M487" i="1"/>
  <c r="K487" i="1"/>
  <c r="T486" i="1"/>
  <c r="R486" i="1"/>
  <c r="P486" i="1"/>
  <c r="M486" i="1"/>
  <c r="K486" i="1"/>
  <c r="T485" i="1"/>
  <c r="R485" i="1"/>
  <c r="P485" i="1"/>
  <c r="M485" i="1"/>
  <c r="K485" i="1"/>
  <c r="T484" i="1"/>
  <c r="R484" i="1"/>
  <c r="P484" i="1"/>
  <c r="K484" i="1"/>
  <c r="T483" i="1"/>
  <c r="R483" i="1"/>
  <c r="P483" i="1"/>
  <c r="M483" i="1"/>
  <c r="K483" i="1"/>
  <c r="T482" i="1"/>
  <c r="R482" i="1"/>
  <c r="P482" i="1"/>
  <c r="M482" i="1"/>
  <c r="K482" i="1"/>
  <c r="T481" i="1"/>
  <c r="R481" i="1"/>
  <c r="P481" i="1"/>
  <c r="M481" i="1"/>
  <c r="K481" i="1"/>
  <c r="T480" i="1"/>
  <c r="R480" i="1"/>
  <c r="P480" i="1"/>
  <c r="K480" i="1"/>
  <c r="T479" i="1"/>
  <c r="R479" i="1"/>
  <c r="P479" i="1"/>
  <c r="M479" i="1"/>
  <c r="K479" i="1"/>
  <c r="T478" i="1"/>
  <c r="R478" i="1"/>
  <c r="P478" i="1"/>
  <c r="M478" i="1"/>
  <c r="K478" i="1"/>
  <c r="T477" i="1"/>
  <c r="R477" i="1"/>
  <c r="P477" i="1"/>
  <c r="M477" i="1"/>
  <c r="K477" i="1"/>
  <c r="T476" i="1"/>
  <c r="R476" i="1"/>
  <c r="P476" i="1"/>
  <c r="K476" i="1"/>
  <c r="F476" i="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T475" i="1"/>
  <c r="R475" i="1"/>
  <c r="P475" i="1"/>
  <c r="M475" i="1"/>
  <c r="K475" i="1"/>
  <c r="T474" i="1"/>
  <c r="R474" i="1"/>
  <c r="P474" i="1"/>
  <c r="M474" i="1"/>
  <c r="K474" i="1"/>
  <c r="F474" i="1"/>
  <c r="F475" i="1" s="1"/>
  <c r="T473" i="1"/>
  <c r="R473" i="1"/>
  <c r="P473" i="1"/>
  <c r="M473" i="1"/>
  <c r="K473" i="1"/>
  <c r="F473" i="1"/>
  <c r="T472" i="1"/>
  <c r="R472" i="1"/>
  <c r="P472" i="1"/>
  <c r="K472" i="1"/>
  <c r="T471" i="1"/>
  <c r="R471" i="1"/>
  <c r="P471" i="1"/>
  <c r="M471" i="1"/>
  <c r="K471" i="1"/>
  <c r="T470" i="1"/>
  <c r="R470" i="1"/>
  <c r="P470" i="1"/>
  <c r="M470" i="1"/>
  <c r="K470" i="1"/>
  <c r="T469" i="1"/>
  <c r="R469" i="1"/>
  <c r="P469" i="1"/>
  <c r="M469" i="1"/>
  <c r="K469" i="1"/>
  <c r="T468" i="1"/>
  <c r="R468" i="1"/>
  <c r="P468" i="1"/>
  <c r="M468" i="1"/>
  <c r="K468" i="1"/>
  <c r="T467" i="1"/>
  <c r="R467" i="1"/>
  <c r="P467" i="1"/>
  <c r="M467" i="1"/>
  <c r="K467" i="1"/>
  <c r="T466" i="1"/>
  <c r="R466" i="1"/>
  <c r="P466" i="1"/>
  <c r="M466" i="1"/>
  <c r="K466" i="1"/>
  <c r="T465" i="1"/>
  <c r="R465" i="1"/>
  <c r="P465" i="1"/>
  <c r="M465" i="1"/>
  <c r="K465" i="1"/>
  <c r="T464" i="1"/>
  <c r="R464" i="1"/>
  <c r="P464" i="1"/>
  <c r="M464" i="1"/>
  <c r="K464" i="1"/>
  <c r="T463" i="1"/>
  <c r="R463" i="1"/>
  <c r="P463" i="1"/>
  <c r="M463" i="1"/>
  <c r="K463" i="1"/>
  <c r="T462" i="1"/>
  <c r="R462" i="1"/>
  <c r="P462" i="1"/>
  <c r="K462" i="1"/>
  <c r="T461" i="1"/>
  <c r="R461" i="1"/>
  <c r="P461" i="1"/>
  <c r="K461" i="1"/>
  <c r="T460" i="1"/>
  <c r="R460" i="1"/>
  <c r="P460" i="1"/>
  <c r="M460" i="1"/>
  <c r="K460" i="1"/>
  <c r="T459" i="1"/>
  <c r="R459" i="1"/>
  <c r="P459" i="1"/>
  <c r="M459" i="1"/>
  <c r="K459" i="1"/>
  <c r="T458" i="1"/>
  <c r="R458" i="1"/>
  <c r="P458" i="1"/>
  <c r="M458" i="1"/>
  <c r="K458" i="1"/>
  <c r="T457" i="1"/>
  <c r="R457" i="1"/>
  <c r="P457" i="1"/>
  <c r="M457" i="1"/>
  <c r="K457" i="1"/>
  <c r="T456" i="1"/>
  <c r="R456" i="1"/>
  <c r="P456" i="1"/>
  <c r="K456" i="1"/>
  <c r="T455" i="1"/>
  <c r="R455" i="1"/>
  <c r="P455" i="1"/>
  <c r="K455" i="1"/>
  <c r="T454" i="1"/>
  <c r="R454" i="1"/>
  <c r="P454" i="1"/>
  <c r="K454" i="1"/>
  <c r="T453" i="1"/>
  <c r="R453" i="1"/>
  <c r="P453" i="1"/>
  <c r="K453" i="1"/>
  <c r="T452" i="1"/>
  <c r="R452" i="1"/>
  <c r="P452" i="1"/>
  <c r="K452" i="1"/>
  <c r="T451" i="1"/>
  <c r="R451" i="1"/>
  <c r="P451" i="1"/>
  <c r="K451" i="1"/>
  <c r="T450" i="1"/>
  <c r="R450" i="1"/>
  <c r="P450" i="1"/>
  <c r="K450" i="1"/>
  <c r="T449" i="1"/>
  <c r="R449" i="1"/>
  <c r="P449" i="1"/>
  <c r="M449" i="1"/>
  <c r="K449" i="1"/>
  <c r="T448" i="1"/>
  <c r="R448" i="1"/>
  <c r="P448" i="1"/>
  <c r="M448" i="1"/>
  <c r="K448" i="1"/>
  <c r="T447" i="1"/>
  <c r="R447" i="1"/>
  <c r="P447" i="1"/>
  <c r="M447" i="1"/>
  <c r="K447" i="1"/>
  <c r="T446" i="1"/>
  <c r="R446" i="1"/>
  <c r="P446" i="1"/>
  <c r="K446" i="1"/>
  <c r="T445" i="1"/>
  <c r="R445" i="1"/>
  <c r="P445" i="1"/>
  <c r="K445" i="1"/>
  <c r="F445" i="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T444" i="1"/>
  <c r="R444" i="1"/>
  <c r="P444" i="1"/>
  <c r="K444" i="1"/>
  <c r="T443" i="1"/>
  <c r="R443" i="1"/>
  <c r="P443" i="1"/>
  <c r="M443" i="1"/>
  <c r="K443" i="1"/>
  <c r="F443" i="1"/>
  <c r="F444" i="1" s="1"/>
  <c r="T442" i="1"/>
  <c r="R442" i="1"/>
  <c r="P442" i="1"/>
  <c r="K442" i="1"/>
  <c r="F442" i="1"/>
  <c r="T441" i="1"/>
  <c r="R441" i="1"/>
  <c r="P441" i="1"/>
  <c r="M441" i="1"/>
  <c r="K441" i="1"/>
  <c r="F441" i="1"/>
  <c r="T440" i="1"/>
  <c r="R440" i="1"/>
  <c r="P440" i="1"/>
  <c r="M440" i="1"/>
  <c r="K440" i="1"/>
  <c r="T439" i="1"/>
  <c r="M439" i="1"/>
  <c r="K439" i="1"/>
  <c r="T438" i="1"/>
  <c r="M438" i="1"/>
  <c r="K438" i="1"/>
  <c r="T437" i="1"/>
  <c r="M437" i="1"/>
  <c r="K437" i="1"/>
  <c r="T436" i="1"/>
  <c r="M436" i="1"/>
  <c r="K436" i="1"/>
  <c r="T435" i="1"/>
  <c r="M435" i="1"/>
  <c r="K435" i="1"/>
  <c r="T434" i="1"/>
  <c r="M434" i="1"/>
  <c r="K434" i="1"/>
  <c r="T433" i="1"/>
  <c r="M433" i="1"/>
  <c r="K433" i="1"/>
  <c r="T432" i="1"/>
  <c r="M432" i="1"/>
  <c r="K432" i="1"/>
  <c r="T431" i="1"/>
  <c r="K431" i="1"/>
  <c r="T430" i="1"/>
  <c r="M430" i="1"/>
  <c r="K430" i="1"/>
  <c r="T429" i="1"/>
  <c r="M429" i="1"/>
  <c r="K429" i="1"/>
  <c r="T428" i="1"/>
  <c r="M428" i="1"/>
  <c r="K428" i="1"/>
  <c r="T427" i="1"/>
  <c r="M427" i="1"/>
  <c r="K427" i="1"/>
  <c r="T426" i="1"/>
  <c r="M426" i="1"/>
  <c r="K426" i="1"/>
  <c r="T425" i="1"/>
  <c r="M425" i="1"/>
  <c r="K425" i="1"/>
  <c r="T424" i="1"/>
  <c r="M424" i="1"/>
  <c r="K424" i="1"/>
  <c r="T423" i="1"/>
  <c r="M423" i="1"/>
  <c r="K423" i="1"/>
  <c r="T422" i="1"/>
  <c r="M422" i="1"/>
  <c r="K422" i="1"/>
  <c r="T421" i="1"/>
  <c r="M421" i="1"/>
  <c r="K421" i="1"/>
  <c r="T420" i="1"/>
  <c r="M420" i="1"/>
  <c r="K420" i="1"/>
  <c r="T419" i="1"/>
  <c r="M419" i="1"/>
  <c r="K419" i="1"/>
  <c r="T418" i="1"/>
  <c r="M418" i="1"/>
  <c r="K418" i="1"/>
  <c r="T417" i="1"/>
  <c r="M417" i="1"/>
  <c r="K417" i="1"/>
  <c r="T416" i="1"/>
  <c r="M416" i="1"/>
  <c r="K416" i="1"/>
  <c r="T415" i="1"/>
  <c r="M415" i="1"/>
  <c r="K415" i="1"/>
  <c r="T414" i="1"/>
  <c r="M414" i="1"/>
  <c r="K414" i="1"/>
  <c r="T413" i="1"/>
  <c r="M413" i="1"/>
  <c r="K413" i="1"/>
  <c r="T412" i="1"/>
  <c r="M412" i="1"/>
  <c r="K412" i="1"/>
  <c r="T411" i="1"/>
  <c r="M411" i="1"/>
  <c r="K411" i="1"/>
  <c r="T410" i="1"/>
  <c r="M410" i="1"/>
  <c r="K410" i="1"/>
  <c r="T409" i="1"/>
  <c r="M409" i="1"/>
  <c r="K409" i="1"/>
  <c r="T408" i="1"/>
  <c r="M408" i="1"/>
  <c r="K408" i="1"/>
  <c r="T407" i="1"/>
  <c r="M407" i="1"/>
  <c r="K407" i="1"/>
  <c r="T406" i="1"/>
  <c r="M406" i="1"/>
  <c r="K406" i="1"/>
  <c r="T405" i="1"/>
  <c r="M405" i="1"/>
  <c r="K405" i="1"/>
  <c r="T404" i="1"/>
  <c r="M404" i="1"/>
  <c r="K404" i="1"/>
  <c r="T403" i="1"/>
  <c r="M403" i="1"/>
  <c r="K403" i="1"/>
  <c r="T402" i="1"/>
  <c r="M402" i="1"/>
  <c r="K402" i="1"/>
  <c r="T401" i="1"/>
  <c r="M401" i="1"/>
  <c r="K401" i="1"/>
  <c r="M400" i="1"/>
  <c r="K400" i="1"/>
  <c r="T399" i="1"/>
  <c r="M399" i="1"/>
  <c r="K399" i="1"/>
  <c r="T398" i="1"/>
  <c r="M398" i="1"/>
  <c r="K398" i="1"/>
  <c r="T397" i="1"/>
  <c r="M397" i="1"/>
  <c r="K397" i="1"/>
  <c r="T396" i="1"/>
  <c r="M396" i="1"/>
  <c r="K396" i="1"/>
  <c r="T395" i="1"/>
  <c r="M395" i="1"/>
  <c r="K395" i="1"/>
  <c r="T394" i="1"/>
  <c r="M394" i="1"/>
  <c r="K394" i="1"/>
  <c r="T393" i="1"/>
  <c r="M393" i="1"/>
  <c r="K393" i="1"/>
  <c r="T392" i="1"/>
  <c r="M392" i="1"/>
  <c r="K392" i="1"/>
  <c r="T391" i="1"/>
  <c r="K391" i="1"/>
  <c r="T390" i="1"/>
  <c r="M390" i="1"/>
  <c r="K390" i="1"/>
  <c r="T389" i="1"/>
  <c r="M389" i="1"/>
  <c r="K389" i="1"/>
  <c r="T388" i="1"/>
  <c r="M388" i="1"/>
  <c r="K388" i="1"/>
  <c r="M386" i="1"/>
  <c r="K386" i="1"/>
  <c r="M385" i="1"/>
  <c r="K385" i="1"/>
  <c r="T384" i="1"/>
  <c r="M384" i="1"/>
  <c r="K384" i="1"/>
  <c r="T383" i="1"/>
  <c r="M383" i="1"/>
  <c r="K383" i="1"/>
  <c r="T382" i="1"/>
  <c r="M382" i="1"/>
  <c r="K382" i="1"/>
  <c r="T381" i="1"/>
  <c r="M381" i="1"/>
  <c r="K381" i="1"/>
  <c r="T380" i="1"/>
  <c r="M380" i="1"/>
  <c r="K380" i="1"/>
  <c r="T379" i="1"/>
  <c r="M379" i="1"/>
  <c r="K379" i="1"/>
  <c r="T378" i="1"/>
  <c r="M378" i="1"/>
  <c r="K378" i="1"/>
  <c r="T377" i="1"/>
  <c r="M377" i="1"/>
  <c r="K377" i="1"/>
  <c r="T376" i="1"/>
  <c r="M376" i="1"/>
  <c r="K376" i="1"/>
  <c r="T375" i="1"/>
  <c r="M375" i="1"/>
  <c r="K375" i="1"/>
  <c r="T374" i="1"/>
  <c r="M374" i="1"/>
  <c r="K374" i="1"/>
  <c r="T373" i="1"/>
  <c r="M373" i="1"/>
  <c r="K373" i="1"/>
  <c r="T372" i="1"/>
  <c r="M372" i="1"/>
  <c r="K372" i="1"/>
  <c r="T371" i="1"/>
  <c r="M371" i="1"/>
  <c r="K371" i="1"/>
  <c r="T370" i="1"/>
  <c r="M370" i="1"/>
  <c r="K370" i="1"/>
  <c r="T369" i="1"/>
  <c r="M369" i="1"/>
  <c r="K369" i="1"/>
  <c r="T368" i="1"/>
  <c r="M368" i="1"/>
  <c r="K368" i="1"/>
  <c r="T367" i="1"/>
  <c r="M367" i="1"/>
  <c r="K367" i="1"/>
  <c r="T366" i="1"/>
  <c r="M366" i="1"/>
  <c r="K366" i="1"/>
  <c r="T365" i="1"/>
  <c r="M365" i="1"/>
  <c r="K365" i="1"/>
  <c r="T364" i="1"/>
  <c r="K364" i="1"/>
  <c r="T363" i="1"/>
  <c r="M363" i="1"/>
  <c r="K363" i="1"/>
  <c r="T362" i="1"/>
  <c r="K362" i="1"/>
  <c r="T361" i="1"/>
  <c r="M361" i="1"/>
  <c r="K361" i="1"/>
  <c r="T360" i="1"/>
  <c r="M360" i="1"/>
  <c r="K360" i="1"/>
  <c r="T359" i="1"/>
  <c r="K359" i="1"/>
  <c r="T358" i="1"/>
  <c r="M358" i="1"/>
  <c r="K358" i="1"/>
  <c r="T357" i="1"/>
  <c r="M357" i="1"/>
  <c r="K357" i="1"/>
  <c r="T356" i="1"/>
  <c r="K356" i="1"/>
  <c r="T355" i="1"/>
  <c r="M355" i="1"/>
  <c r="K355" i="1"/>
  <c r="T354" i="1"/>
  <c r="M354" i="1"/>
  <c r="K354" i="1"/>
  <c r="T353" i="1"/>
  <c r="M353" i="1"/>
  <c r="K353" i="1"/>
  <c r="T352" i="1"/>
  <c r="K352" i="1"/>
  <c r="T351" i="1"/>
  <c r="M351" i="1"/>
  <c r="K351" i="1"/>
  <c r="T350" i="1"/>
  <c r="M350" i="1"/>
  <c r="K350" i="1"/>
  <c r="T349" i="1"/>
  <c r="M349" i="1"/>
  <c r="K349" i="1"/>
  <c r="T348" i="1"/>
  <c r="M348" i="1"/>
  <c r="K348" i="1"/>
  <c r="T347" i="1"/>
  <c r="K347" i="1"/>
  <c r="T346" i="1"/>
  <c r="M346" i="1"/>
  <c r="K346" i="1"/>
  <c r="T345" i="1"/>
  <c r="M345" i="1"/>
  <c r="K345" i="1"/>
  <c r="T344" i="1"/>
  <c r="M344" i="1"/>
  <c r="K344" i="1"/>
  <c r="T343" i="1"/>
  <c r="K343" i="1"/>
  <c r="T342" i="1"/>
  <c r="M342" i="1"/>
  <c r="K342" i="1"/>
  <c r="T341" i="1"/>
  <c r="M341" i="1"/>
  <c r="K341" i="1"/>
  <c r="T340" i="1"/>
  <c r="M340" i="1"/>
  <c r="K340" i="1"/>
  <c r="T339" i="1"/>
  <c r="M339" i="1"/>
  <c r="K339" i="1"/>
  <c r="T338" i="1"/>
  <c r="M338" i="1"/>
  <c r="K338" i="1"/>
  <c r="T337" i="1"/>
  <c r="K337" i="1"/>
  <c r="T336" i="1"/>
  <c r="K336" i="1"/>
  <c r="T335" i="1"/>
  <c r="M335" i="1"/>
  <c r="K335" i="1"/>
  <c r="T334" i="1"/>
  <c r="M334" i="1"/>
  <c r="K334" i="1"/>
  <c r="T333" i="1"/>
  <c r="M333" i="1"/>
  <c r="K333" i="1"/>
  <c r="T332" i="1"/>
  <c r="M332" i="1"/>
  <c r="K332" i="1"/>
  <c r="T331" i="1"/>
  <c r="M331" i="1"/>
  <c r="K331" i="1"/>
  <c r="T330" i="1"/>
  <c r="M330" i="1"/>
  <c r="K330" i="1"/>
  <c r="T329" i="1"/>
  <c r="M329" i="1"/>
  <c r="K329" i="1"/>
  <c r="T328" i="1"/>
  <c r="K328" i="1"/>
  <c r="T327" i="1"/>
  <c r="K327" i="1"/>
  <c r="T326" i="1"/>
  <c r="M326" i="1"/>
  <c r="K326" i="1"/>
  <c r="T325" i="1"/>
  <c r="M325" i="1"/>
  <c r="K325" i="1"/>
  <c r="T324" i="1"/>
  <c r="M324" i="1"/>
  <c r="K324" i="1"/>
  <c r="T323" i="1"/>
  <c r="M323" i="1"/>
  <c r="K323" i="1"/>
  <c r="T322" i="1"/>
  <c r="M322" i="1"/>
  <c r="K322" i="1"/>
  <c r="T321" i="1"/>
  <c r="K321" i="1"/>
  <c r="T320" i="1"/>
  <c r="M320" i="1"/>
  <c r="K320" i="1"/>
  <c r="T319" i="1"/>
  <c r="K319" i="1"/>
  <c r="T318" i="1"/>
  <c r="K318" i="1"/>
  <c r="T317" i="1"/>
  <c r="K317" i="1"/>
  <c r="T316" i="1"/>
  <c r="K316" i="1"/>
  <c r="T315" i="1"/>
  <c r="K315" i="1"/>
  <c r="T314" i="1"/>
  <c r="K314" i="1"/>
  <c r="T313" i="1"/>
  <c r="K313" i="1"/>
  <c r="T312" i="1"/>
  <c r="K312" i="1"/>
  <c r="T311" i="1"/>
  <c r="K311" i="1"/>
  <c r="K310" i="1"/>
  <c r="T309" i="1"/>
  <c r="K309" i="1"/>
  <c r="T308" i="1"/>
  <c r="K308" i="1"/>
  <c r="T307" i="1"/>
  <c r="K307" i="1"/>
  <c r="T306" i="1"/>
  <c r="K306" i="1"/>
  <c r="T305" i="1"/>
  <c r="K305" i="1"/>
  <c r="T304" i="1"/>
  <c r="K304" i="1"/>
  <c r="T303" i="1"/>
  <c r="K303" i="1"/>
  <c r="T302" i="1"/>
  <c r="K302" i="1"/>
  <c r="T301" i="1"/>
  <c r="K301" i="1"/>
  <c r="K300" i="1"/>
  <c r="T299" i="1"/>
  <c r="K299" i="1"/>
  <c r="T298" i="1"/>
  <c r="K298" i="1"/>
  <c r="T297" i="1"/>
  <c r="K297" i="1"/>
  <c r="T296" i="1"/>
  <c r="K296" i="1"/>
  <c r="T295" i="1"/>
  <c r="K295" i="1"/>
  <c r="T294" i="1"/>
  <c r="K294" i="1"/>
  <c r="T293" i="1"/>
  <c r="K293" i="1"/>
  <c r="T292" i="1"/>
  <c r="K292" i="1"/>
  <c r="T291" i="1"/>
  <c r="K291" i="1"/>
  <c r="T290" i="1"/>
  <c r="K290" i="1"/>
  <c r="T289" i="1"/>
  <c r="K289" i="1"/>
  <c r="K288" i="1"/>
  <c r="T287" i="1"/>
  <c r="M287" i="1"/>
  <c r="K287" i="1"/>
  <c r="T286" i="1"/>
  <c r="K286" i="1"/>
  <c r="T285" i="1"/>
  <c r="M285" i="1"/>
  <c r="K285" i="1"/>
  <c r="K284" i="1"/>
  <c r="T283" i="1"/>
  <c r="M283" i="1"/>
  <c r="K283" i="1"/>
  <c r="T282" i="1"/>
  <c r="M282" i="1"/>
  <c r="K282" i="1"/>
  <c r="T281" i="1"/>
  <c r="M281" i="1"/>
  <c r="K281" i="1"/>
  <c r="T280" i="1"/>
  <c r="M280" i="1"/>
  <c r="K280" i="1"/>
  <c r="T279" i="1"/>
  <c r="M279" i="1"/>
  <c r="K279" i="1"/>
  <c r="T278" i="1"/>
  <c r="M278" i="1"/>
  <c r="K278" i="1"/>
  <c r="T277" i="1"/>
  <c r="M277" i="1"/>
  <c r="K277" i="1"/>
  <c r="T276" i="1"/>
  <c r="M276" i="1"/>
  <c r="K276" i="1"/>
  <c r="T275" i="1"/>
  <c r="M275" i="1"/>
  <c r="K275" i="1"/>
  <c r="T274" i="1"/>
  <c r="M274" i="1"/>
  <c r="K274" i="1"/>
  <c r="T273" i="1"/>
  <c r="K273" i="1"/>
  <c r="T272" i="1"/>
  <c r="M272" i="1"/>
  <c r="K272" i="1"/>
  <c r="T271" i="1"/>
  <c r="M271" i="1"/>
  <c r="K271" i="1"/>
  <c r="T270" i="1"/>
  <c r="K270" i="1"/>
  <c r="T269" i="1"/>
  <c r="K269" i="1"/>
  <c r="T268" i="1"/>
  <c r="K268" i="1"/>
  <c r="T267" i="1"/>
  <c r="M267" i="1"/>
  <c r="K267" i="1"/>
  <c r="M266" i="1"/>
  <c r="K266" i="1"/>
  <c r="T265" i="1"/>
  <c r="K265" i="1"/>
  <c r="K264" i="1"/>
  <c r="T263" i="1"/>
  <c r="M263" i="1"/>
  <c r="K263" i="1"/>
  <c r="T262" i="1"/>
  <c r="M262" i="1"/>
  <c r="K262" i="1"/>
  <c r="T261" i="1"/>
  <c r="M261" i="1"/>
  <c r="K261" i="1"/>
  <c r="T260" i="1"/>
  <c r="M260" i="1"/>
  <c r="K260" i="1"/>
  <c r="T259" i="1"/>
  <c r="M259" i="1"/>
  <c r="K259" i="1"/>
  <c r="M258" i="1"/>
  <c r="K258" i="1"/>
  <c r="T257" i="1"/>
  <c r="M257" i="1"/>
  <c r="K257" i="1"/>
  <c r="T256" i="1"/>
  <c r="M256" i="1"/>
  <c r="K256" i="1"/>
  <c r="T255" i="1"/>
  <c r="M255" i="1"/>
  <c r="K255" i="1"/>
  <c r="T254" i="1"/>
  <c r="M254" i="1"/>
  <c r="K254" i="1"/>
  <c r="M253" i="1"/>
  <c r="K253" i="1"/>
  <c r="T252" i="1"/>
  <c r="M252" i="1"/>
  <c r="K252" i="1"/>
  <c r="M251" i="1"/>
  <c r="K251" i="1"/>
  <c r="T250" i="1"/>
  <c r="M250" i="1"/>
  <c r="K250" i="1"/>
  <c r="T249" i="1"/>
  <c r="M249" i="1"/>
  <c r="K249" i="1"/>
  <c r="T248" i="1"/>
  <c r="M248" i="1"/>
  <c r="K248" i="1"/>
  <c r="T247" i="1"/>
  <c r="M247" i="1"/>
  <c r="K247" i="1"/>
  <c r="T246" i="1"/>
  <c r="M246" i="1"/>
  <c r="K246" i="1"/>
  <c r="T245" i="1"/>
  <c r="M245" i="1"/>
  <c r="K245" i="1"/>
  <c r="T244" i="1"/>
  <c r="M244" i="1"/>
  <c r="K244" i="1"/>
  <c r="T243" i="1"/>
  <c r="M243" i="1"/>
  <c r="K243" i="1"/>
  <c r="T242" i="1"/>
  <c r="M242" i="1"/>
  <c r="K242" i="1"/>
  <c r="T241" i="1"/>
  <c r="M241" i="1"/>
  <c r="K241" i="1"/>
  <c r="T240" i="1"/>
  <c r="M240" i="1"/>
  <c r="K240" i="1"/>
  <c r="T239" i="1"/>
  <c r="M239" i="1"/>
  <c r="K239" i="1"/>
  <c r="T238" i="1"/>
  <c r="M238" i="1"/>
  <c r="K238" i="1"/>
  <c r="T237" i="1"/>
  <c r="M237" i="1"/>
  <c r="K237" i="1"/>
  <c r="T236" i="1"/>
  <c r="M236" i="1"/>
  <c r="K236" i="1"/>
  <c r="T235" i="1"/>
  <c r="M235" i="1"/>
  <c r="K235" i="1"/>
  <c r="T234" i="1"/>
  <c r="M234" i="1"/>
  <c r="K234" i="1"/>
  <c r="T233" i="1"/>
  <c r="M233" i="1"/>
  <c r="K233" i="1"/>
  <c r="T232" i="1"/>
  <c r="M232" i="1"/>
  <c r="K232" i="1"/>
  <c r="T231" i="1"/>
  <c r="M231" i="1"/>
  <c r="K231" i="1"/>
  <c r="M230" i="1"/>
  <c r="K230" i="1"/>
  <c r="M229" i="1"/>
  <c r="K229" i="1"/>
  <c r="M228" i="1"/>
  <c r="K228" i="1"/>
  <c r="T227" i="1"/>
  <c r="M227" i="1"/>
  <c r="K227" i="1"/>
  <c r="M226" i="1"/>
  <c r="K226" i="1"/>
  <c r="M225" i="1"/>
  <c r="K225" i="1"/>
  <c r="T224" i="1"/>
  <c r="M224" i="1"/>
  <c r="K224" i="1"/>
  <c r="T223" i="1"/>
  <c r="M223" i="1"/>
  <c r="K223" i="1"/>
  <c r="M222" i="1"/>
  <c r="K222" i="1"/>
  <c r="M221" i="1"/>
  <c r="K221" i="1"/>
  <c r="M220" i="1"/>
  <c r="K220" i="1"/>
  <c r="T219" i="1"/>
  <c r="M219" i="1"/>
  <c r="K219" i="1"/>
  <c r="T218" i="1"/>
  <c r="M218" i="1"/>
  <c r="K218" i="1"/>
  <c r="T217" i="1"/>
  <c r="M217" i="1"/>
  <c r="K217" i="1"/>
  <c r="T216" i="1"/>
  <c r="M216" i="1"/>
  <c r="K216" i="1"/>
  <c r="T215" i="1"/>
  <c r="M215" i="1"/>
  <c r="K215" i="1"/>
  <c r="T214" i="1"/>
  <c r="M214" i="1"/>
  <c r="K214" i="1"/>
  <c r="M213" i="1"/>
  <c r="K213" i="1"/>
  <c r="M212" i="1"/>
  <c r="K212" i="1"/>
  <c r="T211" i="1"/>
  <c r="M211" i="1"/>
  <c r="K211" i="1"/>
  <c r="T210" i="1"/>
  <c r="M210" i="1"/>
  <c r="K210" i="1"/>
  <c r="M209" i="1"/>
  <c r="K209" i="1"/>
  <c r="T208" i="1"/>
  <c r="M208" i="1"/>
  <c r="K208" i="1"/>
  <c r="T207" i="1"/>
  <c r="M207" i="1"/>
  <c r="K207" i="1"/>
  <c r="T206" i="1"/>
  <c r="M206" i="1"/>
  <c r="K206" i="1"/>
  <c r="T205" i="1"/>
  <c r="M205" i="1"/>
  <c r="K205" i="1"/>
  <c r="T204" i="1"/>
  <c r="M204" i="1"/>
  <c r="K204" i="1"/>
  <c r="T203" i="1"/>
  <c r="M203" i="1"/>
  <c r="K203" i="1"/>
  <c r="T202" i="1"/>
  <c r="M202" i="1"/>
  <c r="K202" i="1"/>
  <c r="T201" i="1"/>
  <c r="M201" i="1"/>
  <c r="K201" i="1"/>
  <c r="T200" i="1"/>
  <c r="M200" i="1"/>
  <c r="K200" i="1"/>
  <c r="T199" i="1"/>
  <c r="M199" i="1"/>
  <c r="K199" i="1"/>
  <c r="T198" i="1"/>
  <c r="M198" i="1"/>
  <c r="K198" i="1"/>
  <c r="T197" i="1"/>
  <c r="M197" i="1"/>
  <c r="K197" i="1"/>
  <c r="T196" i="1"/>
  <c r="M196" i="1"/>
  <c r="K196" i="1"/>
  <c r="T195" i="1"/>
  <c r="M195" i="1"/>
  <c r="K195" i="1"/>
  <c r="T194" i="1"/>
  <c r="M194" i="1"/>
  <c r="K194" i="1"/>
  <c r="M193" i="1"/>
  <c r="K193" i="1"/>
  <c r="M192" i="1"/>
  <c r="K192" i="1"/>
  <c r="M191" i="1"/>
  <c r="K191" i="1"/>
  <c r="M190" i="1"/>
  <c r="K190" i="1"/>
  <c r="T189" i="1"/>
  <c r="M189" i="1"/>
  <c r="K189" i="1"/>
  <c r="T188" i="1"/>
  <c r="M188" i="1"/>
  <c r="K188" i="1"/>
  <c r="T187" i="1"/>
  <c r="M187" i="1"/>
  <c r="K187" i="1"/>
  <c r="M186" i="1"/>
  <c r="K186" i="1"/>
  <c r="M185" i="1"/>
  <c r="K185" i="1"/>
  <c r="M184" i="1"/>
  <c r="K184" i="1"/>
  <c r="T183" i="1"/>
  <c r="M183" i="1"/>
  <c r="K183" i="1"/>
  <c r="T182" i="1"/>
  <c r="M182" i="1"/>
  <c r="K182" i="1"/>
  <c r="T181" i="1"/>
  <c r="M181" i="1"/>
  <c r="K181" i="1"/>
  <c r="M180" i="1"/>
  <c r="K180" i="1"/>
  <c r="T179" i="1"/>
  <c r="M179" i="1"/>
  <c r="K179" i="1"/>
  <c r="T178" i="1"/>
  <c r="M178" i="1"/>
  <c r="K178" i="1"/>
  <c r="T177" i="1"/>
  <c r="M177" i="1"/>
  <c r="K177" i="1"/>
  <c r="T176" i="1"/>
  <c r="M176" i="1"/>
  <c r="K176" i="1"/>
  <c r="T175" i="1"/>
  <c r="M175" i="1"/>
  <c r="K175" i="1"/>
  <c r="T174" i="1"/>
  <c r="M174" i="1"/>
  <c r="K174" i="1"/>
  <c r="T173" i="1"/>
  <c r="M173" i="1"/>
  <c r="K173" i="1"/>
  <c r="T172" i="1"/>
  <c r="M172" i="1"/>
  <c r="K172" i="1"/>
  <c r="T171" i="1"/>
  <c r="M171" i="1"/>
  <c r="K171" i="1"/>
  <c r="T170" i="1"/>
  <c r="M170" i="1"/>
  <c r="K170" i="1"/>
  <c r="T169" i="1"/>
  <c r="M169" i="1"/>
  <c r="K169" i="1"/>
  <c r="M168" i="1"/>
  <c r="K168" i="1"/>
  <c r="T167" i="1"/>
  <c r="M167" i="1"/>
  <c r="K167" i="1"/>
  <c r="T166" i="1"/>
  <c r="K166" i="1"/>
  <c r="M165" i="1"/>
  <c r="K165" i="1"/>
  <c r="T164" i="1"/>
  <c r="M164" i="1"/>
  <c r="K164" i="1"/>
  <c r="T163" i="1"/>
  <c r="M163" i="1"/>
  <c r="K163" i="1"/>
  <c r="T162" i="1"/>
  <c r="M162" i="1"/>
  <c r="K162" i="1"/>
  <c r="T161" i="1"/>
  <c r="M161" i="1"/>
  <c r="K161" i="1"/>
  <c r="T160" i="1"/>
  <c r="M160" i="1"/>
  <c r="K160" i="1"/>
  <c r="T159" i="1"/>
  <c r="M159" i="1"/>
  <c r="K159" i="1"/>
  <c r="T158" i="1"/>
  <c r="M158" i="1"/>
  <c r="K158" i="1"/>
  <c r="M157" i="1"/>
  <c r="K157" i="1"/>
  <c r="T156" i="1"/>
  <c r="M156" i="1"/>
  <c r="K156" i="1"/>
  <c r="T155" i="1"/>
  <c r="M155" i="1"/>
  <c r="K155" i="1"/>
  <c r="T154" i="1"/>
  <c r="P154" i="1"/>
  <c r="M154" i="1"/>
  <c r="K154" i="1"/>
  <c r="T153" i="1"/>
  <c r="R153" i="1"/>
  <c r="P153" i="1"/>
  <c r="M153" i="1"/>
  <c r="K153" i="1"/>
  <c r="T152" i="1"/>
  <c r="R152" i="1"/>
  <c r="P152" i="1"/>
  <c r="M152" i="1"/>
  <c r="K152" i="1"/>
  <c r="T151" i="1"/>
  <c r="R151" i="1"/>
  <c r="P151" i="1"/>
  <c r="M151" i="1"/>
  <c r="K151" i="1"/>
  <c r="T150" i="1"/>
  <c r="R150" i="1"/>
  <c r="P150" i="1"/>
  <c r="M150" i="1"/>
  <c r="K150" i="1"/>
  <c r="T149" i="1"/>
  <c r="R149" i="1"/>
  <c r="P149" i="1"/>
  <c r="M149" i="1"/>
  <c r="K149" i="1"/>
  <c r="T148" i="1"/>
  <c r="R148" i="1"/>
  <c r="P148" i="1"/>
  <c r="M148" i="1"/>
  <c r="K148" i="1"/>
  <c r="T147" i="1"/>
  <c r="R147" i="1"/>
  <c r="P147" i="1"/>
  <c r="M147" i="1"/>
  <c r="K147" i="1"/>
  <c r="T146" i="1"/>
  <c r="R146" i="1"/>
  <c r="P146" i="1"/>
  <c r="M146" i="1"/>
  <c r="K146" i="1"/>
  <c r="T145" i="1"/>
  <c r="R145" i="1"/>
  <c r="P145" i="1"/>
  <c r="M145" i="1"/>
  <c r="K145" i="1"/>
  <c r="T144" i="1"/>
  <c r="R144" i="1"/>
  <c r="P144" i="1"/>
  <c r="K144" i="1"/>
  <c r="T143" i="1"/>
  <c r="R143" i="1"/>
  <c r="P143" i="1"/>
  <c r="K143" i="1"/>
  <c r="T142" i="1"/>
  <c r="R142" i="1"/>
  <c r="P142" i="1"/>
  <c r="M142" i="1"/>
  <c r="K142" i="1"/>
  <c r="T141" i="1"/>
  <c r="R141" i="1"/>
  <c r="P141" i="1"/>
  <c r="M141" i="1"/>
  <c r="K141" i="1"/>
  <c r="T140" i="1"/>
  <c r="R140" i="1"/>
  <c r="P140" i="1"/>
  <c r="M140" i="1"/>
  <c r="K140" i="1"/>
  <c r="T139" i="1"/>
  <c r="R139" i="1"/>
  <c r="P139" i="1"/>
  <c r="M139" i="1"/>
  <c r="K139" i="1"/>
  <c r="T138" i="1"/>
  <c r="R138" i="1"/>
  <c r="P138" i="1"/>
  <c r="M138" i="1"/>
  <c r="K138" i="1"/>
  <c r="T137" i="1"/>
  <c r="R137" i="1"/>
  <c r="P137" i="1"/>
  <c r="M137" i="1"/>
  <c r="K137" i="1"/>
  <c r="T136" i="1"/>
  <c r="R136" i="1"/>
  <c r="P136" i="1"/>
  <c r="M136" i="1"/>
  <c r="K136" i="1"/>
  <c r="T135" i="1"/>
  <c r="R135" i="1"/>
  <c r="P135" i="1"/>
  <c r="M135" i="1"/>
  <c r="K135" i="1"/>
  <c r="T134" i="1"/>
  <c r="R134" i="1"/>
  <c r="P134" i="1"/>
  <c r="M134" i="1"/>
  <c r="K134" i="1"/>
  <c r="T133" i="1"/>
  <c r="R133" i="1"/>
  <c r="P133" i="1"/>
  <c r="M133" i="1"/>
  <c r="K133" i="1"/>
  <c r="T132" i="1"/>
  <c r="R132" i="1"/>
  <c r="P132" i="1"/>
  <c r="K132" i="1"/>
  <c r="T131" i="1"/>
  <c r="R131" i="1"/>
  <c r="P131" i="1"/>
  <c r="M131" i="1"/>
  <c r="K131" i="1"/>
  <c r="T130" i="1"/>
  <c r="R130" i="1"/>
  <c r="P130" i="1"/>
  <c r="M130" i="1"/>
  <c r="K130" i="1"/>
  <c r="T129" i="1"/>
  <c r="R129" i="1"/>
  <c r="P129" i="1"/>
  <c r="M129" i="1"/>
  <c r="K129" i="1"/>
  <c r="T128" i="1"/>
  <c r="R128" i="1"/>
  <c r="P128" i="1"/>
  <c r="M128" i="1"/>
  <c r="K128" i="1"/>
  <c r="T127" i="1"/>
  <c r="R127" i="1"/>
  <c r="P127" i="1"/>
  <c r="M127" i="1"/>
  <c r="K127" i="1"/>
  <c r="T126" i="1"/>
  <c r="R126" i="1"/>
  <c r="P126" i="1"/>
  <c r="M126" i="1"/>
  <c r="K126" i="1"/>
  <c r="T125" i="1"/>
  <c r="R125" i="1"/>
  <c r="P125" i="1"/>
  <c r="M125" i="1"/>
  <c r="K125" i="1"/>
  <c r="T124" i="1"/>
  <c r="R124" i="1"/>
  <c r="P124" i="1"/>
  <c r="M124" i="1"/>
  <c r="K124" i="1"/>
  <c r="T123" i="1"/>
  <c r="R123" i="1"/>
  <c r="P123" i="1"/>
  <c r="M123" i="1"/>
  <c r="K123" i="1"/>
  <c r="T122" i="1"/>
  <c r="R122" i="1"/>
  <c r="P122" i="1"/>
  <c r="M122" i="1"/>
  <c r="K122" i="1"/>
  <c r="T121" i="1"/>
  <c r="R121" i="1"/>
  <c r="P121" i="1"/>
  <c r="M121" i="1"/>
  <c r="K121" i="1"/>
  <c r="T120" i="1"/>
  <c r="R120" i="1"/>
  <c r="P120" i="1"/>
  <c r="M120" i="1"/>
  <c r="K120" i="1"/>
  <c r="T119" i="1"/>
  <c r="R119" i="1"/>
  <c r="P119" i="1"/>
  <c r="M119" i="1"/>
  <c r="K119" i="1"/>
  <c r="T118" i="1"/>
  <c r="R118" i="1"/>
  <c r="P118" i="1"/>
  <c r="M118" i="1"/>
  <c r="K118" i="1"/>
  <c r="T117" i="1"/>
  <c r="R117" i="1"/>
  <c r="P117" i="1"/>
  <c r="M117" i="1"/>
  <c r="K117" i="1"/>
  <c r="T116" i="1"/>
  <c r="R116" i="1"/>
  <c r="P116" i="1"/>
  <c r="M116" i="1"/>
  <c r="K116" i="1"/>
  <c r="T115" i="1"/>
  <c r="R115" i="1"/>
  <c r="P115" i="1"/>
  <c r="M115" i="1"/>
  <c r="K115" i="1"/>
  <c r="T114" i="1"/>
  <c r="R114" i="1"/>
  <c r="P114" i="1"/>
  <c r="M114" i="1"/>
  <c r="K114" i="1"/>
  <c r="T113" i="1"/>
  <c r="R113" i="1"/>
  <c r="P113" i="1"/>
  <c r="M113" i="1"/>
  <c r="K113" i="1"/>
  <c r="T112" i="1"/>
  <c r="R112" i="1"/>
  <c r="P112" i="1"/>
  <c r="M112" i="1"/>
  <c r="K112" i="1"/>
  <c r="T111" i="1"/>
  <c r="R111" i="1"/>
  <c r="P111" i="1"/>
  <c r="K111" i="1"/>
  <c r="T110" i="1"/>
  <c r="R110" i="1"/>
  <c r="P110" i="1"/>
  <c r="K110" i="1"/>
  <c r="T109" i="1"/>
  <c r="R109" i="1"/>
  <c r="P109" i="1"/>
  <c r="M109" i="1"/>
  <c r="K109" i="1"/>
  <c r="T108" i="1"/>
  <c r="R108" i="1"/>
  <c r="P108" i="1"/>
  <c r="K108" i="1"/>
  <c r="T107" i="1"/>
  <c r="R107" i="1"/>
  <c r="P107" i="1"/>
  <c r="K107" i="1"/>
  <c r="T106" i="1"/>
  <c r="R106" i="1"/>
  <c r="P106" i="1"/>
  <c r="M106" i="1"/>
  <c r="K106" i="1"/>
  <c r="T105" i="1"/>
  <c r="R105" i="1"/>
  <c r="P105" i="1"/>
  <c r="M105" i="1"/>
  <c r="K105" i="1"/>
  <c r="T104" i="1"/>
  <c r="R104" i="1"/>
  <c r="P104" i="1"/>
  <c r="M104" i="1"/>
  <c r="K104" i="1"/>
  <c r="T103" i="1"/>
  <c r="R103" i="1"/>
  <c r="P103" i="1"/>
  <c r="M103" i="1"/>
  <c r="K103" i="1"/>
  <c r="T102" i="1"/>
  <c r="R102" i="1"/>
  <c r="P102" i="1"/>
  <c r="M102" i="1"/>
  <c r="K102" i="1"/>
  <c r="T101" i="1"/>
  <c r="R101" i="1"/>
  <c r="P101" i="1"/>
  <c r="M101" i="1"/>
  <c r="K101" i="1"/>
  <c r="T100" i="1"/>
  <c r="R100" i="1"/>
  <c r="P100" i="1"/>
  <c r="M100" i="1"/>
  <c r="K100" i="1"/>
  <c r="T99" i="1"/>
  <c r="R99" i="1"/>
  <c r="P99" i="1"/>
  <c r="M99" i="1"/>
  <c r="K99" i="1"/>
  <c r="T98" i="1"/>
  <c r="R98" i="1"/>
  <c r="P98" i="1"/>
  <c r="M98" i="1"/>
  <c r="K98" i="1"/>
  <c r="T97" i="1"/>
  <c r="R97" i="1"/>
  <c r="P97" i="1"/>
  <c r="M97" i="1"/>
  <c r="K97" i="1"/>
  <c r="T96" i="1"/>
  <c r="R96" i="1"/>
  <c r="P96" i="1"/>
  <c r="M96" i="1"/>
  <c r="K96" i="1"/>
  <c r="T95" i="1"/>
  <c r="R95" i="1"/>
  <c r="P95" i="1"/>
  <c r="K95" i="1"/>
  <c r="F95" i="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T94" i="1"/>
  <c r="R94" i="1"/>
  <c r="P94" i="1"/>
  <c r="M94" i="1"/>
  <c r="K94" i="1"/>
  <c r="F94" i="1"/>
  <c r="T93" i="1"/>
  <c r="R93" i="1"/>
  <c r="P93" i="1"/>
  <c r="M93" i="1"/>
  <c r="K93" i="1"/>
  <c r="T92" i="1"/>
  <c r="M92" i="1"/>
  <c r="K92" i="1"/>
  <c r="T91" i="1"/>
  <c r="M91" i="1"/>
  <c r="K91" i="1"/>
  <c r="T90" i="1"/>
  <c r="M90" i="1"/>
  <c r="K90" i="1"/>
  <c r="T89" i="1"/>
  <c r="K89" i="1"/>
  <c r="T88" i="1"/>
  <c r="M88" i="1"/>
  <c r="K88" i="1"/>
  <c r="M87" i="1"/>
  <c r="K87" i="1"/>
  <c r="T86" i="1"/>
  <c r="M86" i="1"/>
  <c r="K86" i="1"/>
  <c r="T85" i="1"/>
  <c r="M85" i="1"/>
  <c r="K85" i="1"/>
  <c r="T84" i="1"/>
  <c r="M84" i="1"/>
  <c r="K84" i="1"/>
  <c r="M83" i="1"/>
  <c r="K83" i="1"/>
  <c r="T82" i="1"/>
  <c r="M82" i="1"/>
  <c r="K82" i="1"/>
  <c r="T81" i="1"/>
  <c r="M81" i="1"/>
  <c r="K81" i="1"/>
  <c r="T80" i="1"/>
  <c r="M80" i="1"/>
  <c r="K80" i="1"/>
  <c r="T79" i="1"/>
  <c r="M79" i="1"/>
  <c r="K79" i="1"/>
  <c r="M78" i="1"/>
  <c r="K78" i="1"/>
  <c r="T77" i="1"/>
  <c r="M77" i="1"/>
  <c r="K77" i="1"/>
  <c r="T76" i="1"/>
  <c r="M76" i="1"/>
  <c r="K76" i="1"/>
  <c r="M75" i="1"/>
  <c r="K75" i="1"/>
  <c r="T74" i="1"/>
  <c r="R74" i="1"/>
  <c r="P74" i="1"/>
  <c r="M74" i="1"/>
  <c r="K74" i="1"/>
  <c r="T73" i="1"/>
  <c r="R73" i="1"/>
  <c r="P73" i="1"/>
  <c r="M73" i="1"/>
  <c r="K73" i="1"/>
  <c r="T72" i="1"/>
  <c r="R72" i="1"/>
  <c r="P72" i="1"/>
  <c r="M72" i="1"/>
  <c r="K72" i="1"/>
  <c r="T71" i="1"/>
  <c r="R71" i="1"/>
  <c r="P71" i="1"/>
  <c r="M71" i="1"/>
  <c r="K71" i="1"/>
  <c r="T70" i="1"/>
  <c r="R70" i="1"/>
  <c r="P70" i="1"/>
  <c r="M70" i="1"/>
  <c r="K70" i="1"/>
  <c r="T69" i="1"/>
  <c r="R69" i="1"/>
  <c r="P69" i="1"/>
  <c r="M69" i="1"/>
  <c r="K69" i="1"/>
  <c r="T68" i="1"/>
  <c r="R68" i="1"/>
  <c r="P68" i="1"/>
  <c r="M68" i="1"/>
  <c r="K68" i="1"/>
  <c r="T67" i="1"/>
  <c r="R67" i="1"/>
  <c r="P67" i="1"/>
  <c r="M67" i="1"/>
  <c r="K67" i="1"/>
  <c r="T66" i="1"/>
  <c r="R66" i="1"/>
  <c r="P66" i="1"/>
  <c r="M66" i="1"/>
  <c r="K66" i="1"/>
  <c r="T65" i="1"/>
  <c r="R65" i="1"/>
  <c r="P65" i="1"/>
  <c r="M65" i="1"/>
  <c r="K65" i="1"/>
  <c r="T64" i="1"/>
  <c r="R64" i="1"/>
  <c r="P64" i="1"/>
  <c r="M64" i="1"/>
  <c r="K64" i="1"/>
  <c r="T63" i="1"/>
  <c r="R63" i="1"/>
  <c r="P63" i="1"/>
  <c r="K63" i="1"/>
  <c r="T62" i="1"/>
  <c r="R62" i="1"/>
  <c r="P62" i="1"/>
  <c r="M62" i="1"/>
  <c r="K62" i="1"/>
  <c r="T61" i="1"/>
  <c r="R61" i="1"/>
  <c r="P61" i="1"/>
  <c r="M61" i="1"/>
  <c r="K61" i="1"/>
  <c r="T60" i="1"/>
  <c r="R60" i="1"/>
  <c r="P60" i="1"/>
  <c r="M60" i="1"/>
  <c r="K60" i="1"/>
  <c r="T59" i="1"/>
  <c r="R59" i="1"/>
  <c r="P59" i="1"/>
  <c r="M59" i="1"/>
  <c r="K59" i="1"/>
  <c r="T58" i="1"/>
  <c r="R58" i="1"/>
  <c r="P58" i="1"/>
  <c r="M58" i="1"/>
  <c r="K58" i="1"/>
  <c r="T57" i="1"/>
  <c r="R57" i="1"/>
  <c r="P57" i="1"/>
  <c r="K57" i="1"/>
  <c r="T56" i="1"/>
  <c r="R56" i="1"/>
  <c r="P56" i="1"/>
  <c r="K56" i="1"/>
  <c r="T55" i="1"/>
  <c r="R55" i="1"/>
  <c r="P55" i="1"/>
  <c r="K55" i="1"/>
  <c r="T54" i="1"/>
  <c r="R54" i="1"/>
  <c r="P54" i="1"/>
  <c r="K54" i="1"/>
  <c r="T53" i="1"/>
  <c r="R53" i="1"/>
  <c r="P53" i="1"/>
  <c r="K53" i="1"/>
  <c r="T52" i="1"/>
  <c r="R52" i="1"/>
  <c r="P52" i="1"/>
  <c r="K52" i="1"/>
  <c r="T51" i="1"/>
  <c r="R51" i="1"/>
  <c r="P51" i="1"/>
  <c r="K51" i="1"/>
  <c r="T50" i="1"/>
  <c r="R50" i="1"/>
  <c r="P50" i="1"/>
  <c r="M50" i="1"/>
  <c r="K50" i="1"/>
  <c r="T49" i="1"/>
  <c r="R49" i="1"/>
  <c r="P49" i="1"/>
  <c r="M49" i="1"/>
  <c r="K49" i="1"/>
  <c r="T48" i="1"/>
  <c r="R48" i="1"/>
  <c r="P48" i="1"/>
  <c r="M48" i="1"/>
  <c r="K48" i="1"/>
  <c r="T47" i="1"/>
  <c r="R47" i="1"/>
  <c r="P47" i="1"/>
  <c r="K47" i="1"/>
  <c r="T46" i="1"/>
  <c r="R46" i="1"/>
  <c r="P46" i="1"/>
  <c r="M46" i="1"/>
  <c r="K46" i="1"/>
  <c r="T45" i="1"/>
  <c r="R45" i="1"/>
  <c r="P45" i="1"/>
  <c r="K45" i="1"/>
  <c r="T44" i="1"/>
  <c r="R44" i="1"/>
  <c r="P44" i="1"/>
  <c r="K44" i="1"/>
  <c r="T43" i="1"/>
  <c r="R43" i="1"/>
  <c r="P43" i="1"/>
  <c r="M43" i="1"/>
  <c r="K43" i="1"/>
  <c r="T42" i="1"/>
  <c r="R42" i="1"/>
  <c r="P42" i="1"/>
  <c r="K42" i="1"/>
  <c r="T41" i="1"/>
  <c r="R41" i="1"/>
  <c r="P41" i="1"/>
  <c r="M41" i="1"/>
  <c r="K41" i="1"/>
  <c r="T40" i="1"/>
  <c r="R40" i="1"/>
  <c r="P40" i="1"/>
  <c r="M40" i="1"/>
  <c r="K40" i="1"/>
  <c r="T39" i="1"/>
  <c r="R39" i="1"/>
  <c r="P39" i="1"/>
  <c r="K39" i="1"/>
  <c r="T38" i="1"/>
  <c r="R38" i="1"/>
  <c r="P38" i="1"/>
  <c r="M38" i="1"/>
  <c r="K38" i="1"/>
  <c r="T37" i="1"/>
  <c r="R37" i="1"/>
  <c r="P37" i="1"/>
  <c r="M37" i="1"/>
  <c r="K37" i="1"/>
  <c r="T36" i="1"/>
  <c r="R36" i="1"/>
  <c r="P36" i="1"/>
  <c r="M36" i="1"/>
  <c r="K36" i="1"/>
  <c r="T35" i="1"/>
  <c r="R35" i="1"/>
  <c r="P35" i="1"/>
  <c r="M35" i="1"/>
  <c r="K35" i="1"/>
  <c r="T34" i="1"/>
  <c r="R34" i="1"/>
  <c r="P34" i="1"/>
  <c r="M34" i="1"/>
  <c r="K34" i="1"/>
  <c r="T33" i="1"/>
  <c r="R33" i="1"/>
  <c r="P33" i="1"/>
  <c r="M33" i="1"/>
  <c r="K33" i="1"/>
  <c r="T32" i="1"/>
  <c r="R32" i="1"/>
  <c r="P32" i="1"/>
  <c r="M32" i="1"/>
  <c r="K32" i="1"/>
  <c r="T31" i="1"/>
  <c r="R31" i="1"/>
  <c r="P31" i="1"/>
  <c r="M31" i="1"/>
  <c r="K31" i="1"/>
  <c r="T30" i="1"/>
  <c r="R30" i="1"/>
  <c r="P30" i="1"/>
  <c r="M30" i="1"/>
  <c r="K30" i="1"/>
  <c r="T29" i="1"/>
  <c r="R29" i="1"/>
  <c r="P29" i="1"/>
  <c r="M29" i="1"/>
  <c r="K29" i="1"/>
  <c r="T28" i="1"/>
  <c r="R28" i="1"/>
  <c r="P28" i="1"/>
  <c r="M28" i="1"/>
  <c r="K28" i="1"/>
  <c r="T27" i="1"/>
  <c r="R27" i="1"/>
  <c r="P27" i="1"/>
  <c r="M27" i="1"/>
  <c r="K27" i="1"/>
  <c r="T26" i="1"/>
  <c r="R26" i="1"/>
  <c r="P26" i="1"/>
  <c r="M26" i="1"/>
  <c r="K26" i="1"/>
  <c r="T25" i="1"/>
  <c r="R25" i="1"/>
  <c r="P25" i="1"/>
  <c r="M25" i="1"/>
  <c r="K25" i="1"/>
  <c r="T24" i="1"/>
  <c r="R24" i="1"/>
  <c r="P24" i="1"/>
  <c r="M24" i="1"/>
  <c r="K24" i="1"/>
  <c r="T23" i="1"/>
  <c r="R23" i="1"/>
  <c r="P23" i="1"/>
  <c r="K23" i="1"/>
  <c r="T22" i="1"/>
  <c r="R22" i="1"/>
  <c r="P22" i="1"/>
  <c r="M22" i="1"/>
  <c r="K22" i="1"/>
  <c r="T21" i="1"/>
  <c r="R21" i="1"/>
  <c r="P21" i="1"/>
  <c r="M21" i="1"/>
  <c r="K21" i="1"/>
  <c r="T20" i="1"/>
  <c r="R20" i="1"/>
  <c r="P20" i="1"/>
  <c r="M20" i="1"/>
  <c r="K20" i="1"/>
  <c r="T19" i="1"/>
  <c r="R19" i="1"/>
  <c r="P19" i="1"/>
  <c r="M19" i="1"/>
  <c r="K19" i="1"/>
  <c r="T18" i="1"/>
  <c r="R18" i="1"/>
  <c r="P18" i="1"/>
  <c r="M18" i="1"/>
  <c r="K18" i="1"/>
  <c r="T17" i="1"/>
  <c r="R17" i="1"/>
  <c r="P17" i="1"/>
  <c r="M17" i="1"/>
  <c r="K17" i="1"/>
  <c r="T16" i="1"/>
  <c r="R16" i="1"/>
  <c r="P16" i="1"/>
  <c r="M16" i="1"/>
  <c r="K16" i="1"/>
  <c r="T15" i="1"/>
  <c r="R15" i="1"/>
  <c r="P15" i="1"/>
  <c r="M15" i="1"/>
  <c r="K15" i="1"/>
  <c r="T14" i="1"/>
  <c r="R14" i="1"/>
  <c r="P14" i="1"/>
  <c r="M14" i="1"/>
  <c r="K14" i="1"/>
  <c r="T13" i="1"/>
  <c r="R13" i="1"/>
  <c r="P13" i="1"/>
  <c r="M13" i="1"/>
  <c r="K13" i="1"/>
  <c r="T12" i="1"/>
  <c r="R12" i="1"/>
  <c r="P12" i="1"/>
  <c r="M12" i="1"/>
  <c r="K12" i="1"/>
  <c r="T11" i="1"/>
  <c r="R11" i="1"/>
  <c r="P11" i="1"/>
  <c r="M11" i="1"/>
  <c r="K11" i="1"/>
  <c r="T10" i="1"/>
  <c r="R10" i="1"/>
  <c r="P10" i="1"/>
  <c r="M10" i="1"/>
  <c r="K10" i="1"/>
  <c r="F10" i="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T9" i="1"/>
  <c r="R9" i="1"/>
  <c r="P9" i="1"/>
  <c r="K9" i="1"/>
  <c r="T8" i="1"/>
  <c r="R8" i="1"/>
  <c r="P8" i="1"/>
  <c r="M8" i="1"/>
  <c r="K8" i="1"/>
  <c r="F8" i="1"/>
  <c r="F9" i="1" s="1"/>
  <c r="T7" i="1"/>
  <c r="R7" i="1"/>
  <c r="P7" i="1"/>
  <c r="M7" i="1"/>
  <c r="K7" i="1"/>
  <c r="F7" i="1"/>
  <c r="T6" i="1"/>
  <c r="R6" i="1"/>
  <c r="P6" i="1"/>
  <c r="K6" i="1"/>
</calcChain>
</file>

<file path=xl/sharedStrings.xml><?xml version="1.0" encoding="utf-8"?>
<sst xmlns="http://schemas.openxmlformats.org/spreadsheetml/2006/main" count="6609" uniqueCount="1252">
  <si>
    <t>Master Spreadsheet</t>
  </si>
  <si>
    <t>If Column S =N</t>
  </si>
  <si>
    <t>Worksheet for details</t>
  </si>
  <si>
    <t xml:space="preserve">Number of Commenters </t>
  </si>
  <si>
    <t>Supportive/ Critical (S/C)</t>
  </si>
  <si>
    <t>Legal (Y/N)</t>
  </si>
  <si>
    <t>If Column S =Y</t>
  </si>
  <si>
    <t xml:space="preserve">Response Extent </t>
  </si>
  <si>
    <t>Nature of Response (Summary)</t>
  </si>
  <si>
    <t>Rule Name</t>
  </si>
  <si>
    <t xml:space="preserve">Arguments (Opposing sides *notated) </t>
  </si>
  <si>
    <t>Argument #</t>
  </si>
  <si>
    <t>FR #</t>
  </si>
  <si>
    <t>More Reg/Dereg</t>
  </si>
  <si>
    <t>Economic (Y/N)</t>
  </si>
  <si>
    <t>Agency Agrees (Y/N)?</t>
  </si>
  <si>
    <t>Agency Changes (Y/N/sort of)</t>
  </si>
  <si>
    <t>(Word Count)</t>
  </si>
  <si>
    <t>B= more reg, C= more dereg, N = don't finalize rule O = other/clarification</t>
  </si>
  <si>
    <t>DOE EE for heating equipment</t>
  </si>
  <si>
    <t>DOE</t>
  </si>
  <si>
    <t>Add-on heat pump water heaters should not have been excluded from the rulemaking.</t>
  </si>
  <si>
    <t>C</t>
  </si>
  <si>
    <t>O</t>
  </si>
  <si>
    <t>Comment about methodology</t>
  </si>
  <si>
    <t>N</t>
  </si>
  <si>
    <t>Add-on heat pump water heaters do not meet EPCA's definiation of a "water heater" and is not considered in this rulemaking.</t>
  </si>
  <si>
    <t>DOE should establish an input capacity limit for residential pool heaters.</t>
  </si>
  <si>
    <t>B</t>
  </si>
  <si>
    <t>Y</t>
  </si>
  <si>
    <t>Establishing a capacity limit is unecessary because it is not required by EPCA.</t>
  </si>
  <si>
    <t xml:space="preserve">DOE should modify it's definition of "vented hearth heater" to distinguish between vented gas fireplace heaters from decorative gas appliances. </t>
  </si>
  <si>
    <t>DOE should amend its definition of “vented hearth heater” to include duct connections.</t>
  </si>
  <si>
    <t>Comment is mainly a request for clarification aimed at reducing the rule's redundancy.</t>
  </si>
  <si>
    <t>DOE needs a separate product class for low boy water heaters.</t>
  </si>
  <si>
    <t>Low boy water heaters have characteristics similar to other types of water heaters so an additional product class is not necessary.</t>
  </si>
  <si>
    <t>DOE does not need a separate product class for low boy water heaters.</t>
  </si>
  <si>
    <t>S</t>
  </si>
  <si>
    <t xml:space="preserve">DOE should establish a separate product class for ultra-low NOX gas-fired storage water heaters. </t>
  </si>
  <si>
    <t>Ultra-low NOX gas-fired storage water heaters use the same type of energy as traditional gas-fired water heaters as well as other similar charcteristics.</t>
  </si>
  <si>
    <t xml:space="preserve">DOE should not establish a separate product class for ultra-low NOX gas-fired storage water heaters. </t>
  </si>
  <si>
    <t>Burner technology needed to comply with the South Coast Air Quality Management District’s (SCAQMD) ultra-low NOX requirements and the changes to the water heater technology that are needed to meet increased efficiency requirement are “operationally contradictory” with each other.</t>
  </si>
  <si>
    <t>*The agency does not seem to provide a direct response to this particular argument.</t>
  </si>
  <si>
    <t>Ultra-low NOX gas-fired water heaters should be a separate product class</t>
  </si>
  <si>
    <t>DOE generally divides classes by the type of energy used, capacity, or performance related features; therefore, a separate class is not appropriate.</t>
  </si>
  <si>
    <t>Commenters support 2009 NOPR position stating there is no need for a separate product class for ultra-low NOX gas-fired water heaters.</t>
  </si>
  <si>
    <t>Commenter agrees with DOE's proposal to not create a separate product class for heat pump water heaters.</t>
  </si>
  <si>
    <t>Electric resistance water heaters should be placed in the same product class as heat pump water heaters.</t>
  </si>
  <si>
    <t>(DOE does not create separate product classes in FR)</t>
  </si>
  <si>
    <t>DOE should NOT establish a separate product class for heat pump water heaters.</t>
  </si>
  <si>
    <t>DOE SHOULD establish a separate product class for heat pump water heaters.</t>
  </si>
  <si>
    <t>Heat pump water heaters and electtical resistance water heaters do not have significantly different functionalities so separate product classes are unwarranted.</t>
  </si>
  <si>
    <t>Unpowered gas-fired storage water heaters should be an independent product class.</t>
  </si>
  <si>
    <t>Both powered and unpowered gas-fired storage water heaters use gas as the primary fuel source, and both provide the same basic utility to consumers, which is to supply hot water to the residence.</t>
  </si>
  <si>
    <t>Federal energy conservation standards should not change for direct heating equipment.</t>
  </si>
  <si>
    <t>Commenters have provided no data or rationale as to why DOE should not condense the product classes for direct heating equipment.</t>
  </si>
  <si>
    <t>DOE did NOT conduct a thorough screening analysis for CO2 refrigerants.</t>
  </si>
  <si>
    <t>Comment is critical of DOE's analytical methodology.</t>
  </si>
  <si>
    <t>DOE explains that it used sound methods for the screening analysis.</t>
  </si>
  <si>
    <t>DOE DID conduct a thorough screening analysis for CO2 refrigerants.</t>
  </si>
  <si>
    <t>DOE fails to differentiate between low-voltage and line-voltage power requirements for gas-fired equipment auxiliaries such as igniters, controls, and fans.</t>
  </si>
  <si>
    <t>sort of</t>
  </si>
  <si>
    <t>DOE's response does not make it clear whether the final rule includes the commenters changes.</t>
  </si>
  <si>
    <t>The proposed standards for DHE would reduce consumer utility because they would lose the ability to heat without electricity and/or lose the ability to retrofit.</t>
  </si>
  <si>
    <t>DOE argues a contrary position as that of the commenters.</t>
  </si>
  <si>
    <t>The market for condensing gas-fired water heaters is flexible enough to comply with DOE's rule.</t>
  </si>
  <si>
    <t>The screening analysis for heat pump water heater technology would have adverse impacts on product utility.</t>
  </si>
  <si>
    <t>DOE does not believe that there would be any lessening of utility.</t>
  </si>
  <si>
    <t>It is impracticable to manufacture, install and service heat pump water heaters in compliance with the rule.</t>
  </si>
  <si>
    <t>DOE has concluded that given the five-year lead time, the practicability to manufacture, install, and service heat pump water heaters and condensing gas-fired storage water heaters is not a concern that would justify eliminating these technologies from consideration in this analysis.</t>
  </si>
  <si>
    <t>Heat pump water heaters are manufacturable in a reasonable timeframe,</t>
  </si>
  <si>
    <t>DOE underestimates the insulation thickness that would be required for 40-gallon gas-fired storage water heaters at TSL 4.</t>
  </si>
  <si>
    <t>DOE believes the results of its assessment of insulation thicknesses at various efficiency levels are accurate and maintained the same insulation thicknesses for the final rule analysis.</t>
  </si>
  <si>
    <t>Efficiency level 2 for gas-fired storage water heaters should include power venting, because according to industry testing and research, the prevailing technology at that level will be a power-vented design, not an atmospheric design.</t>
  </si>
  <si>
    <t>DOE should lower the max-tech level for gas-fired storage water heaters from the 0.80 EF level identified in the December 2009 NOPR for the representative 40-gallon storage volume.</t>
  </si>
  <si>
    <t>The max-tech efficiency levels for electric storage water heaters are too low.</t>
  </si>
  <si>
    <t>The max-tech efficiency levels for electric storage water heaters are appropriate at the proposed level.</t>
  </si>
  <si>
    <t>The proposed efficiency level for oil-fired storage water heaters adds significant cost to residential designs.</t>
  </si>
  <si>
    <t>DOE identified the technologies at each efficiency level by examining the designs of products currently available on the market at each efficiency level.</t>
  </si>
  <si>
    <t>Efficiency levels and technologies for gas wall gravity DHE are not feasible.</t>
  </si>
  <si>
    <t>DOE has incorrectly analyzed the measures required to manufacture gas-fired pool heaters, which results in increased costs.</t>
  </si>
  <si>
    <t>DOE does not believe manufacturers would largely deviate from the designs currently on the market in the event of a standard at this efficiency level, and, thus, DOE based its technologies on products currently available on the market at 84-percent thermal efficiency.</t>
  </si>
  <si>
    <t>DOE should perform retrospective analysis of the costs of products affected by changes in efficiency standards.</t>
  </si>
  <si>
    <t>Given EPCA’s anti-backsliding provision at 42 U.S.C. 6295(o)(1) it would not be appropriate to speculate about cost reduction based upon prior actions of manufacturers.</t>
  </si>
  <si>
    <t>DOE underestimates the manufacturing cost for pool heater models to comply with TSL 4 (i.e., 84-percent thermal efficiency).</t>
  </si>
  <si>
    <t>DOE does not have sufficient reason to believe that in the event of a minimum energy conservation standard at this efficiency level, manufacturers would completely redesign their products at this efficiency.</t>
  </si>
  <si>
    <t>The increases in shipping costs at higher efficiency levels presented in the 2009 NOPR are too low.</t>
  </si>
  <si>
    <t>DOE overstates the compliance costs for large water heaters.</t>
  </si>
  <si>
    <t xml:space="preserve">DOE believes that EEI misinterpreted the scaled MPCs presented in the December 2009 NOPR analysis. </t>
  </si>
  <si>
    <t>The Water Heater Energy Efficiency Equations are generally appropriate.</t>
  </si>
  <si>
    <t>DOE should revise the Water Heater Energy Efficiency Equations.</t>
  </si>
  <si>
    <t>DOE did not adequately considered the space constraints faced by manufactured housing.</t>
  </si>
  <si>
    <t>DOE underestimates the cost to add electrical and condensate disposal to existing installations.</t>
  </si>
  <si>
    <t>DOE included a range of installation costs for the condensing water heater design and believes it provided a reasonable basis for these estimates in the NOPR.</t>
  </si>
  <si>
    <t>DOE's assumptions for heat pump water heater installations and modifications are inappropriate.</t>
  </si>
  <si>
    <t>DOE's assumptions for gas-fired storage water heater installations and modifications are inappropriate.</t>
  </si>
  <si>
    <t>the proposed standards for the gravity wall furnace category would signficiantly increase costs.</t>
  </si>
  <si>
    <t>For gas wall fan type DHE adding to the heat exchanger to increase efficiency would increase installation costs.</t>
  </si>
  <si>
    <t>A 20 year lifetime for gas-fired instantaneous water heaters is too long, and is largely based on manufacturers’ literature or advertising claims.</t>
  </si>
  <si>
    <t>DOE uses the value reported by the National Association of Home Builders/Bank of America Home Equity Study of Life Expectancy of Home Components.</t>
  </si>
  <si>
    <t>DOE should not fix market shares, and should realize that increasing disparity between gas and electric installed cost will exacerbate a trend away from gas-fired units.</t>
  </si>
  <si>
    <t>Commenter did not provide sufficient data to substantiate their claim.</t>
  </si>
  <si>
    <t>Commenters were critical of DOE's method in evaluating gas-fired instantaneous water heaters shipments.</t>
  </si>
  <si>
    <t>At a minimum, the shipment forecast for traditional DHE use a 30-percent decrease over the next 30 years.</t>
  </si>
  <si>
    <t>DOE's forecasting methodology for pool heater shipments is flawed.</t>
  </si>
  <si>
    <t>DOE's energy consumption estimates for specific design options do not reflect a full-fuel-cycle analysis of the energy consumed.</t>
  </si>
  <si>
    <t>DOE’s calculation of national energy savings uses the extended site measure of energy consumption proposed by the commenter.</t>
  </si>
  <si>
    <t>DOE underestimates its Water Heater Conversion Costs.</t>
  </si>
  <si>
    <t>DOE defends its methodology for calculating conversion costs for each of the three commenters.</t>
  </si>
  <si>
    <t>An amended standard for electric storage water heaters would raise costs for manufacturers.</t>
  </si>
  <si>
    <t>DOE describes how manufacturers can avoid significant costs.</t>
  </si>
  <si>
    <t>Converting electric water heater model to heat pump water heaters would be a very significant undertaking requiring capital and new manufacturing capabilities.</t>
  </si>
  <si>
    <t>Conversion costs for oil-fired storage water heater are too high for manufacturers.</t>
  </si>
  <si>
    <t>DOE contends that there are ways to convert appliances without incurring substantial costs.</t>
  </si>
  <si>
    <t>The profitability estimates in DOE’s Manufacturer Markups and Markup Scenarios are incorrect.</t>
  </si>
  <si>
    <t>DOE believes that the analytical tools correctly capture the impacts on traditional DHE manufacturers.</t>
  </si>
  <si>
    <t>Product and capital conversion costs for pool heaters are significant for TSLs 3 and 5.</t>
  </si>
  <si>
    <t>DOE did not properly consider the employment impacts in the December 2009 NOPR for oil-fired water heaters.</t>
  </si>
  <si>
    <t>In light of the multiple strategic options manufacturers could pursue, DOE believes that presentation and consideration of the range of direct employment impacts is appropriate.</t>
  </si>
  <si>
    <t>DOE does not properly consider financing costs associated with the rule.</t>
  </si>
  <si>
    <t>DOE believes it has accurately captured the requisite level of expenditures to meet the amended energy conservation standards.</t>
  </si>
  <si>
    <t>If DOE examines changes in power plant emissions, then it should also examine changes in the emissions associated with other energy sources.</t>
  </si>
  <si>
    <t xml:space="preserve">the environmental assessment for today’s final rule reports only power plant emissions because the model does not account for upstream emissions </t>
  </si>
  <si>
    <t>DOE should adopt stronger efficiency levels at NOPR TSL 5 for the water heaters.</t>
  </si>
  <si>
    <t>DOE should not adopt stronger efficiency levels at NOPR TSL 5 for the water heaters.</t>
  </si>
  <si>
    <t>DOE addresses these concerns in its conclusion section.</t>
  </si>
  <si>
    <t>The NOPR TSL 4 is at the appropriate level.</t>
  </si>
  <si>
    <t>Proposed energy conservation standards for traditional DHE are too high.</t>
  </si>
  <si>
    <t>Proposed standard for pool heaters is not economically justified</t>
  </si>
  <si>
    <t>DOE should extend the compliance date for pool heater standards.</t>
  </si>
  <si>
    <t>DOE believes that it has allowed adequate lead time for compliance with the standard as is consistent with EPCA.</t>
  </si>
  <si>
    <t>The amended standards may create monopolies in certain DHE product categories.</t>
  </si>
  <si>
    <t>There are several manufacturers that offer products that are compliant with the standard.</t>
  </si>
  <si>
    <t>The U.S. residential water heater market currently has little or no presence of max-tech systems, which will lead to a competitive disavatage for some manufacturers.</t>
  </si>
  <si>
    <t>DOE states that there are too many factors to conclude that the TSL would make the market less competitive.</t>
  </si>
  <si>
    <t>The proposed amended energy conservation standards for oil-fired water heaters would lessen competition.</t>
  </si>
  <si>
    <t>DOE states that there are many substitutes available to consumers and that there are no significant market barriers.</t>
  </si>
  <si>
    <t>Energy Efficiency Standards for Commercial Clothes Washers</t>
  </si>
  <si>
    <t>CCWs given different equipment classes (re efficiency standards)</t>
  </si>
  <si>
    <t>S (consumer utility rationale, consistency w/ fridges)</t>
  </si>
  <si>
    <t>Max-tech top-loading model at efficiency level 2 (1.60MEF/8.5WF)</t>
  </si>
  <si>
    <t>Y (Re EPCA, DOE must consider affects on consumer utility/test accordingly)</t>
  </si>
  <si>
    <t>Scientific</t>
  </si>
  <si>
    <t xml:space="preserve">No evidence proffered that washing performance denigrated/that it not appropriate for laundromat segmet; Level 2 maintained </t>
  </si>
  <si>
    <t>Amended standards applicable only to CCWs, not RCWs</t>
  </si>
  <si>
    <t xml:space="preserve">No evidence proffered that RCW-technologies ready for inclusion </t>
  </si>
  <si>
    <t>*RCWs not suitable for CCW appplications/harsher environs</t>
  </si>
  <si>
    <t>21 + multiple</t>
  </si>
  <si>
    <t>Amended standards applicable to Front-Loading CCWs with electric heaters?</t>
  </si>
  <si>
    <t>N (exemption)</t>
  </si>
  <si>
    <t>Population impact data not proffered</t>
  </si>
  <si>
    <t>Incremental Manufacturing Costs of Non-Diversified LVM i.e. R&amp;D Costs</t>
  </si>
  <si>
    <t>B (saving jobs, etc)</t>
  </si>
  <si>
    <t>Y (Re EPCA, DOE must consider affects on competition and impact on manufacturers)</t>
  </si>
  <si>
    <t>Economic</t>
  </si>
  <si>
    <t xml:space="preserve">No new information on manufacturing cost curves; no new tech spending needed </t>
  </si>
  <si>
    <t>Use of LCC and PBP results to evaluate economic impact of amended standards</t>
  </si>
  <si>
    <t>505 (ex Table IV.4)</t>
  </si>
  <si>
    <t>Consumers cannot make full purchase evaluation;  the market mechanism must be guided</t>
  </si>
  <si>
    <t>Industry sales/distribution channels data not current</t>
  </si>
  <si>
    <t>Clarification of analysis</t>
  </si>
  <si>
    <t>*Data correct/Proper estimated industry split for sensitivity analysis</t>
  </si>
  <si>
    <t>Rationale for not including the energy required for water treatment, etc</t>
  </si>
  <si>
    <t>Y (Re EPCA, DOE must consider)</t>
  </si>
  <si>
    <t>Legal</t>
  </si>
  <si>
    <t>Clarification: DOE does not have authority to make such a consideration</t>
  </si>
  <si>
    <t xml:space="preserve">Failing to utilize Time-Dependent Valuation </t>
  </si>
  <si>
    <t>Impossible to implement for current purposes</t>
  </si>
  <si>
    <t xml:space="preserve">Discounted energy savings - Use of 7% discount rate </t>
  </si>
  <si>
    <t>Quotes OMB's standard</t>
  </si>
  <si>
    <t>*Supportive of proposed standard levels (excluding levels above 1.60)</t>
  </si>
  <si>
    <t>2 + "Many MROs"</t>
  </si>
  <si>
    <t>Conversion costs re Top-Loading CCW energy conservation standards</t>
  </si>
  <si>
    <t>Sort of (Revised standard to a level a LVM model attains)</t>
  </si>
  <si>
    <t xml:space="preserve">Standard revised to that of a current Top-Loading LVM model </t>
  </si>
  <si>
    <t xml:space="preserve">*DOE's assumptions/analysis not valid; Impacts overestimated </t>
  </si>
  <si>
    <t>O (Methods faulty)</t>
  </si>
  <si>
    <t xml:space="preserve">Research confirms a complete shift will disproportionately impact the LVM </t>
  </si>
  <si>
    <t xml:space="preserve">Re analysis of LVM (low barriers to entry not considered) </t>
  </si>
  <si>
    <t>Y (Re EPCA, DOE must consider effects to competition)</t>
  </si>
  <si>
    <t>May be low but success in CCW market depends on many factors</t>
  </si>
  <si>
    <t xml:space="preserve">Alliance's characterization as an LVM </t>
  </si>
  <si>
    <t xml:space="preserve">DOE emphasis scale over revenue </t>
  </si>
  <si>
    <t>Failing to address benefits of reduced water consumption</t>
  </si>
  <si>
    <t>Impacts are variable across country; no analytical tool available</t>
  </si>
  <si>
    <t>HHS Insurance Reform</t>
  </si>
  <si>
    <t>HHS</t>
  </si>
  <si>
    <t>Commenters support HHS proposal to adopt Version 5010 because of the technical and business improvements made to the standards.</t>
  </si>
  <si>
    <t>--</t>
  </si>
  <si>
    <t>X12 standards should publish an all-inclusive list of changes made to the standards. Commenters said that a change log is issued after each year’s changes are approved.</t>
  </si>
  <si>
    <t>"few"</t>
  </si>
  <si>
    <t>HHS should clarify its statement regarding field size to accommodate the International Statistical Classification of Diseases (ICD)</t>
  </si>
  <si>
    <t>Comment is a request for clarification.</t>
  </si>
  <si>
    <t>Claims transactions under Version 5010 should support the creation of a proposed National Joint Replacement Registry.</t>
  </si>
  <si>
    <t>HHS should provide guidelines for code mapping requirements.</t>
  </si>
  <si>
    <t>"several"</t>
  </si>
  <si>
    <t>HHS changes to anesthesiology reporting requirements do not resolve inefficiencies or result in cost savings.</t>
  </si>
  <si>
    <t>The situational rule should be expanded to allow for dental providers to include diagnosis codes in cases where specific dental procedures may minimize the risks associated with the connection between the patient’s oral and systemic health conditions.</t>
  </si>
  <si>
    <t>HHS does not bellieve that such changes are within the scope of the rule.</t>
  </si>
  <si>
    <t>All dental providers should be able to report tooth numbers on medical claims.</t>
  </si>
  <si>
    <t>The adoption of Version D.0 is needed so that transactions for the Medicare Part D pharmacy benefit can be conducted.</t>
  </si>
  <si>
    <t>all</t>
  </si>
  <si>
    <t>Commenters unanimously supported the adoption of Version 3.0 for Medicaid pharmacy subrogation.</t>
  </si>
  <si>
    <t>Standards for Medicaid subrogation should be adopted for other claims types in addition to pharmacy claims.</t>
  </si>
  <si>
    <t>HHS should clarify that State Medicaid agencies would not be prohibited from continuing to bill using paper claims when necessary.</t>
  </si>
  <si>
    <t>HHS should eliminate the practice used by some States of recouping money from the pharmacy instead of the third party.</t>
  </si>
  <si>
    <t>Comments support the proposal to adopt both Version D.0 and the 837 Health Care Claim.</t>
  </si>
  <si>
    <t>HHS should clarify how the proposal would be implemented with respect to trading partner agreements.</t>
  </si>
  <si>
    <t>Request for clarification.</t>
  </si>
  <si>
    <t>HHS should clearly state that both adopted standards apply to Medication Therapy Management services.</t>
  </si>
  <si>
    <t>Comments support the revised transaction descriptions.</t>
  </si>
  <si>
    <t>"majority"</t>
  </si>
  <si>
    <t>The definition of the health care claim status transaction should specify that Version 5010 (ASC X12 276/277) is used to provide status on X12 transactions for medical claims only.</t>
  </si>
  <si>
    <t>HHS should clarify the enrollment and disenrollment in a health plan transaction</t>
  </si>
  <si>
    <t>Commenters opposed the proposed compliance date for Versions 5010 and D.0 and requested additional time for implementation.</t>
  </si>
  <si>
    <t>Version 3.0 had to be implemented either at the same time as Version D.0, or after, because certain data elements present in D.0, but not in Version 5.1, were needed in order to use Version 3.0.</t>
  </si>
  <si>
    <t xml:space="preserve">Commenters generally support proposed revisions to § 162.923(a). </t>
  </si>
  <si>
    <t>"a number"</t>
  </si>
  <si>
    <t>The compliance dates were problematic from a funding perspective.</t>
  </si>
  <si>
    <t>The final rule should contain a waiver provision to permit covered entities to seek a waiver for implementation of Version 5010 in any existing legacy system that is scheduled for replacement.</t>
  </si>
  <si>
    <t>Waivers cannot be accomodated under the HIPAA standards.</t>
  </si>
  <si>
    <t>Commenters favored the proposed compliance dates for Versions 5010 and D.0.</t>
  </si>
  <si>
    <t>Small health plans should not have additional time to become compliant.</t>
  </si>
  <si>
    <t>Compliance should be staggered based on either covered entity type or transaction type over the course of 3 years.</t>
  </si>
  <si>
    <t>Imposing different compliance dates for different entities would unecessarily complicate the process.</t>
  </si>
  <si>
    <t>Staggered implementation dates for health plans and clearinghouses would not be feasible because of robust trading partner tracking systems that might be needed</t>
  </si>
  <si>
    <t>All health plans, including State Medicaid agencies, must be held to the same compliance dates, and that compliance with prior HIPAA implementations varies between nongovernment health plans and State Medicaid agencies.</t>
  </si>
  <si>
    <t>"some"</t>
  </si>
  <si>
    <t xml:space="preserve">Both internal and external testing with trading partners is important to the implementation schedule. </t>
  </si>
  <si>
    <t>"Many"</t>
  </si>
  <si>
    <t>Any delays in vendor implementation of compliant products will delay end-to end testing, so providing sufficient time for the vendors to design, build and test, will only facilitate the process.</t>
  </si>
  <si>
    <t>HHS should not adopt standards for electronic health care claims attachments at this time because implementation of Versions 5010, D.0, and 3.0, and ICD–10 would make it impossible to also implement standards for claims attachments.</t>
  </si>
  <si>
    <t>Greater industry involvement in the X12 standards development and balloting process would be helpful to their industry segment</t>
  </si>
  <si>
    <t>HHS should streamline the standards adoption process.</t>
  </si>
  <si>
    <t>HHS should adopt the X12 standard transaction formats in the final rule, but not the specific versions of the X12 standards or Technical Reports Type 3 (TR3s).</t>
  </si>
  <si>
    <t>HHS should establish a network of training and outreach partners to work collaboratively to educate the industry</t>
  </si>
  <si>
    <t>HHS should ensure better coordination of the communication of, by, and between, Medicare and Medicaid.</t>
  </si>
  <si>
    <t>Commenters support the elimination of companion guides.</t>
  </si>
  <si>
    <t>HHS should standardize the use of data content to maximize the benefits of transaction standards</t>
  </si>
  <si>
    <t>HHS should adopt a definition of the term ‘‘compliance”.</t>
  </si>
  <si>
    <t>HIPAA laws prevent HHS from adopting the definition the commenters are calling for.</t>
  </si>
  <si>
    <t>Standards should be pilot tested before adoption.</t>
  </si>
  <si>
    <t>HHS should adopt Version 5010 for the acknowledgement transaction.</t>
  </si>
  <si>
    <t>HHS will consider adopting such a standard at a later date.</t>
  </si>
  <si>
    <t>HHS should establish a real time eligibility transaction standard for all participants in healthcare delivery.</t>
  </si>
  <si>
    <t>NCVHS would have to vet and recommend this standard before HHS could adopt it.</t>
  </si>
  <si>
    <t>HHS should pay for the industry to access copies of Version 5010.</t>
  </si>
  <si>
    <t>The expense for the guide will not significantly impact industry.</t>
  </si>
  <si>
    <t>HHS should increase its enforcement efforts related to HIPAA transactions to ensure that health plans are adhering to the requirements of the X12 transactions.</t>
  </si>
  <si>
    <t>HHS should consider petitioning the Certification Commission for Healthcare Information Technology (CCHIT) to include Versions 5010 or D.0 in all products that would be expected to carry the upgraded standards.</t>
  </si>
  <si>
    <t>CCHIT does not certify products for administrative transactions.</t>
  </si>
  <si>
    <t>There will not be an automatic increase in the usage/volume of the auxiliary transactions, because the industry is still establishing a clear business need for these less widely used transactions</t>
  </si>
  <si>
    <t>HHS disagrees with commenters based on the consultaion of industry experts.</t>
  </si>
  <si>
    <t>Commenter disagrees with HHS savings/benefits assumption of reduced phone calls.</t>
  </si>
  <si>
    <t>HHS based its assumption on cost avoidance not personnel reductions.</t>
  </si>
  <si>
    <t>Commenters disagreed with our assumptions concerning the level of effort necessary to migrate to Version 5010</t>
  </si>
  <si>
    <t>HHS assumptions regarding provider billing specialist yearly costs are too high.</t>
  </si>
  <si>
    <t>Commenter notes a need for clarification in the assumed numbre of dentist practices.</t>
  </si>
  <si>
    <t>Commenter requests clarification that the size of most dental practices is less than 5.</t>
  </si>
  <si>
    <t>Commenter notes that HHS has not correctly measured the costs incured on retail pharmacies in complying with the rule.</t>
  </si>
  <si>
    <t>Cost assumptions for clearinghouses and vendors are understated.</t>
  </si>
  <si>
    <t>HHS should review the WEDI Cost Benefit Analysis and reconsider the implementation costs.</t>
  </si>
  <si>
    <t>The estimated implementation costs for Version 5010 are 150 percent of the costs incurred during NPI implementation.</t>
  </si>
  <si>
    <t>HHS should use the actual Version 4010/4010A implementation costs incurred by Medicare and Medicaid to estimate truer costs to implement Version 5010.</t>
  </si>
  <si>
    <t>Medicaid agencies do not report on a specific implementation, but rather track all system changes for purposes of federal cost sharing.</t>
  </si>
  <si>
    <t>The cost estimates for large chain pharmacies are underestimated.</t>
  </si>
  <si>
    <t>The comments did not provide enough detail to justify the change.</t>
  </si>
  <si>
    <t>HHS underestimates the costs for health plans and PBMs to transition to Version D.0</t>
  </si>
  <si>
    <t>HHS overstates the benefits and savings from a complete implementation of Version D.0.</t>
  </si>
  <si>
    <t>HHS based its savings and benefits estimates on a report from the National Association of Chain Drug Stores and does not change.</t>
  </si>
  <si>
    <t>Upgrading the system to Version D.0 will not result in significant benefits.</t>
  </si>
  <si>
    <t>The commenter did not submit sufficient information to justify the change.</t>
  </si>
  <si>
    <t>Portland Cement NESHAP</t>
  </si>
  <si>
    <t>EPA</t>
  </si>
  <si>
    <t>Dispropportionate impact on Alaskan rural communities; flexibility should apply</t>
  </si>
  <si>
    <t>Using CO as surrogate for HAP emission flawed/fails test for reasonableness</t>
  </si>
  <si>
    <t xml:space="preserve">CO/HAP relationship demonstrated in previous rulemakings. No data re PM/HAP relationship offered </t>
  </si>
  <si>
    <t>Engines operating at reduced speed/loads not fully considered - i.e. no data offered to support proposed limits for low loads - alternative work practice under s112(h) should be considered</t>
  </si>
  <si>
    <t>"multiple"</t>
  </si>
  <si>
    <t>Emission requirements still appropriate; no justification offered showing that only work practice standards should be required during these situations/'Alernative practices' not available under CAA s112(h)</t>
  </si>
  <si>
    <t xml:space="preserve">Averaging times not specified </t>
  </si>
  <si>
    <t>-</t>
  </si>
  <si>
    <t>Final rule to specify standards is based on 3 one-hour runs</t>
  </si>
  <si>
    <t>The 'management practices' flex-standard should be mandated for all emergency stationary CI engines at area sources</t>
  </si>
  <si>
    <t xml:space="preserve">The emissions standards proposed for stationary emergency engines at major sources not feasible </t>
  </si>
  <si>
    <t xml:space="preserve">New/existing non-emergency diesel RICE should require a CDPF standard; greater reductions in PM would result </t>
  </si>
  <si>
    <t>2 &amp; 3</t>
  </si>
  <si>
    <t xml:space="preserve">Should be based on oxidation catalyst b/c no data re CDPF's apparent reductions available/Also, CDPFs more costly  </t>
  </si>
  <si>
    <t xml:space="preserve">Exempt RICE used to startup combustion turbines </t>
  </si>
  <si>
    <t xml:space="preserve">Reaffirms that turbines are to meet work practice standards; the application of measurement methodology is impracticable </t>
  </si>
  <si>
    <t>Maintenance hour-intervals should be replaced with company recommended performance-based practices documented in a operator-defined maintenance plan consistent with CFR</t>
  </si>
  <si>
    <t>EPA cannot delegate final decisions re management practices required by s112(d); CFR does all State approval of alternative programs</t>
  </si>
  <si>
    <t>The oil change-interval can be extended depending on periodic sampling without determinental effects to engine</t>
  </si>
  <si>
    <t xml:space="preserve">That oil/filter changes to be changed every 1000 hours or annually already relects management practices </t>
  </si>
  <si>
    <t xml:space="preserve">Hose inspections have no baring on emissions; should be removed </t>
  </si>
  <si>
    <t>Explains theory of associated HAP reductions with an emphasis on efficiency</t>
  </si>
  <si>
    <t xml:space="preserve">EPA premature in proposing standards during SSM periods re DC Circuit ruling </t>
  </si>
  <si>
    <t xml:space="preserve">Appropriately accounted for </t>
  </si>
  <si>
    <t xml:space="preserve">Emissions during a malfunction period cannot be confirmed </t>
  </si>
  <si>
    <t xml:space="preserve">Not considered a 'distinct operating mode' </t>
  </si>
  <si>
    <t xml:space="preserve">Proposal doesn't consider that emissions would be higher during shutdown than during normal operation </t>
  </si>
  <si>
    <t>No info offered</t>
  </si>
  <si>
    <t>SSM emissions should be treated as de minimis</t>
  </si>
  <si>
    <t>Doubtful such an exemption allowable under s112(h); also, no justification offered</t>
  </si>
  <si>
    <t xml:space="preserve">More appropriate to allow emergency engines to operate as part of emergency demand response programs for a limited number of hours of operations per year </t>
  </si>
  <si>
    <t>Inadequate emissions data utilized in MACT floor analysis; multiple measurements is standard practice</t>
  </si>
  <si>
    <t xml:space="preserve">S112(d)(3) mandates EPA to set MACT standards/EPA requested supplemental data following development of proposed rule </t>
  </si>
  <si>
    <t xml:space="preserve">Cost information not current enough/Inappropriate to base cost for diesel oxidation catalyst on costs for oxidation catalysts for spark ignition engines  </t>
  </si>
  <si>
    <t xml:space="preserve">Catalysts cannot be added to existing engines/Backpressure increases too high  </t>
  </si>
  <si>
    <t xml:space="preserve">No info offered to show what engines would not be able to be retrofitted </t>
  </si>
  <si>
    <t>National Ambient Air Quality Standards for Lead</t>
  </si>
  <si>
    <t>Adverse respiratory effects do not occur at the  exposures adopted as guidelines (in ranges 400-600 ppb and 200-300) ppb)</t>
  </si>
  <si>
    <t>Explains the bases for its guidelines</t>
  </si>
  <si>
    <t>Exposure- and risk-related considerations should rely on actual air quality</t>
  </si>
  <si>
    <t>Complaint misguided as to EPA's mandate. EPA is required to review whether the present standards are requisite to protect public health with a margin of safety; therefore, it is reasonable for the EPA to make adjustments to estimate exposures that could exist</t>
  </si>
  <si>
    <t>A new 1-hour standard should not be set; a longer period would provide same level of protection and be more stable</t>
  </si>
  <si>
    <t>multiple</t>
  </si>
  <si>
    <t>Refers to evidence in the ISA and REA with an explanation of those findings</t>
  </si>
  <si>
    <t>Epidemiologic evidence indicates a level of at least 50 ppb is required to protect public health</t>
  </si>
  <si>
    <t xml:space="preserve">The emergency dept visit studies cited given too much weight due to their lack of comprehensiveness </t>
  </si>
  <si>
    <t xml:space="preserve">Three epidemiologic studies in particular do not demonstrate an independent effect of SO^2 and should not be given any weight </t>
  </si>
  <si>
    <t>ISA has concluded that results related to SO^2 respiratory effects appear robust and are independent of co-pollutant effects; explains the findings of the three studies</t>
  </si>
  <si>
    <t>Existing pararosaniline Federal Reference Method (FRM) should not be retained and only one FRM is mandated under the present standards</t>
  </si>
  <si>
    <t>Nothing in the act mandates a single FRM for each NAAQS</t>
  </si>
  <si>
    <t xml:space="preserve">That FEMs are adequate for the current and proposed SO^2 NAAQS is not supported </t>
  </si>
  <si>
    <t>Existing FEMs use the same UVF technology as the proposed automated FRM</t>
  </si>
  <si>
    <t>Proposed total interference limits of 20ppb too high</t>
  </si>
  <si>
    <t xml:space="preserve">Sort of </t>
  </si>
  <si>
    <t>Revisited this option but concluded it wasn't feasible, however, NO interference could be reduced</t>
  </si>
  <si>
    <t>Span drift requirement should be lowered</t>
  </si>
  <si>
    <t>Test condition language should specify use of digital recorders</t>
  </si>
  <si>
    <t xml:space="preserve">Proposed language broad enough </t>
  </si>
  <si>
    <t>SO^2 network design must include flexibility as an objective with the required monitors sited and suited to characterize population exposure</t>
  </si>
  <si>
    <t>PWEI model creates monitoring requirements that are duplicative</t>
  </si>
  <si>
    <t xml:space="preserve">Flexible' hyrbid model adopted as a result of this and other concerns should assuage this concern </t>
  </si>
  <si>
    <t>Allowing a Regional Administrator to require States to add monitors is an unfettered discretionary power</t>
  </si>
  <si>
    <t>This isn't unique, however, it is hereby clarfied that such Administrates exercise their authority with States on a case-by-case basis</t>
  </si>
  <si>
    <t xml:space="preserve">Proposed deployment schedule should be phased in </t>
  </si>
  <si>
    <t>Hybrid approach adopted will assuage these concerns</t>
  </si>
  <si>
    <t>Too much burden related to adopting continuous reporting standards for SO^2 analyzers</t>
  </si>
  <si>
    <t xml:space="preserve">EPA must develop guidance to address screening tools </t>
  </si>
  <si>
    <t>The 24-hour standard in attainment areas should not be revoked before infrastructure SIPs is approved</t>
  </si>
  <si>
    <t>No need to delay revocation when that will not cause the area to become subject to a new SIP</t>
  </si>
  <si>
    <t>Cigarette Warning Label Statements</t>
  </si>
  <si>
    <t>FDA</t>
  </si>
  <si>
    <t xml:space="preserve">Education/income-to-smoking correlation </t>
  </si>
  <si>
    <t>Address racial disparities in smoking rates</t>
  </si>
  <si>
    <t>Sort of</t>
  </si>
  <si>
    <t>Warnings communicative to wide array of groups</t>
  </si>
  <si>
    <t>LGBT interest groups re smoking disparaties</t>
  </si>
  <si>
    <t xml:space="preserve">Smoking rates in military </t>
  </si>
  <si>
    <t xml:space="preserve">Disputing health risks: cigarettes' only effect is withdrawal </t>
  </si>
  <si>
    <t xml:space="preserve">Makes scientific and cites medical report </t>
  </si>
  <si>
    <t>Disputing gravity of risks as expressed in the ads</t>
  </si>
  <si>
    <t>Makes general statisical argument</t>
  </si>
  <si>
    <t xml:space="preserve">Cigarettes unfairly targeted </t>
  </si>
  <si>
    <t>Y (ostensibly)</t>
  </si>
  <si>
    <t xml:space="preserve">Scientific </t>
  </si>
  <si>
    <t>Cites studies from NPRM</t>
  </si>
  <si>
    <t xml:space="preserve">Current warnings enough </t>
  </si>
  <si>
    <t xml:space="preserve">N </t>
  </si>
  <si>
    <t>Cites Surgeon General report</t>
  </si>
  <si>
    <t>Consumers' knowledge adequate</t>
  </si>
  <si>
    <t>Cites several studies incl that of 'illiterate communities' where statistical risk underappreciated</t>
  </si>
  <si>
    <t xml:space="preserve">Adults will overestimate negative effects </t>
  </si>
  <si>
    <t>"a few"</t>
  </si>
  <si>
    <t>Other</t>
  </si>
  <si>
    <t>Commenter's conclusions to survey cited in argument inadequate/Refers to conflicting evidence</t>
  </si>
  <si>
    <t xml:space="preserve">Re other countries' experience, predicted results will not manifest </t>
  </si>
  <si>
    <t>Cites the "research literature" (although fails to adequately respond to commenters point re Canadian findings)</t>
  </si>
  <si>
    <t>Changes effective only re nonsmokers</t>
  </si>
  <si>
    <t xml:space="preserve">Unaware of such evidence; repeats stated goals </t>
  </si>
  <si>
    <t xml:space="preserve">Will encourage use of box covers/will induce youth </t>
  </si>
  <si>
    <t>No "persuasive" evidence proferred/Cites countering evidence</t>
  </si>
  <si>
    <t>Increased anxiety will magnify harmful effects</t>
  </si>
  <si>
    <t>Unaware of such evidence</t>
  </si>
  <si>
    <t xml:space="preserve">Refresh warnings on regular basis </t>
  </si>
  <si>
    <t>Mechanisms largely in place</t>
  </si>
  <si>
    <t>More than one image for each new textual warning</t>
  </si>
  <si>
    <t>The amount selected already enough/Efficacy will be monitored</t>
  </si>
  <si>
    <t xml:space="preserve">Adopted images proven to be successful abroad </t>
  </si>
  <si>
    <t>Cites research study showing the images selected effective</t>
  </si>
  <si>
    <t>Use other images i.e. real people over models</t>
  </si>
  <si>
    <t>(see above)</t>
  </si>
  <si>
    <t>Single exposure design study makes it impossible long term</t>
  </si>
  <si>
    <t>Monitoring will be ongoing</t>
  </si>
  <si>
    <t xml:space="preserve">Longitudinal study necessary </t>
  </si>
  <si>
    <t>Risk Assessment</t>
  </si>
  <si>
    <t>Such studies are of value, however, it is unnecessary</t>
  </si>
  <si>
    <t xml:space="preserve">Research study fails to provide evidence of efficacy </t>
  </si>
  <si>
    <t>Substantial research showing otherwise presented already</t>
  </si>
  <si>
    <t>Graphic warnings merely shock</t>
  </si>
  <si>
    <t xml:space="preserve">multiple </t>
  </si>
  <si>
    <t>Graphic warnings enhance recall, ensures better processing/Communicates consequences consistent with TCA</t>
  </si>
  <si>
    <t xml:space="preserve">Omission of 'looks cool' data </t>
  </si>
  <si>
    <t xml:space="preserve">Not included in composite, but study report includes it </t>
  </si>
  <si>
    <t>Insertion of 'believabilty measure'</t>
  </si>
  <si>
    <t>Not an individual measure, but part of general cognition measure</t>
  </si>
  <si>
    <t>Statement-recall' measure less important than negative effective reactions</t>
  </si>
  <si>
    <t>Refers to studies of knowledge gap and other research results</t>
  </si>
  <si>
    <t>That beliefs about smoking-risk will be affected has not been demonstrated</t>
  </si>
  <si>
    <t>4 of the 9 warnings did show an impact (refers to research)</t>
  </si>
  <si>
    <t>The study's use of 'quit intentions' to measure behavioural changes</t>
  </si>
  <si>
    <t>"Measures of intended behavorial outcomes (are a)… necessary precursor"; as per Exec order, will undertake ongoing analysis</t>
  </si>
  <si>
    <t xml:space="preserve">Lack of strong statistically significant results showing actual reduction </t>
  </si>
  <si>
    <t>The literature shows warnings effectively increase awareness which can influence intentions</t>
  </si>
  <si>
    <t>Smoking-urges' measure showed warnings actually increased smoking desire; these findings should be more prominent</t>
  </si>
  <si>
    <t>Overall, research says otherwise</t>
  </si>
  <si>
    <t>Research study didn't include enough minorities, etc</t>
  </si>
  <si>
    <t xml:space="preserve">Study confirms that the relative effects among groups is consistent </t>
  </si>
  <si>
    <t xml:space="preserve">Nationally represented sample not included </t>
  </si>
  <si>
    <t xml:space="preserve">The study was intended to use random assignment to study conditions, not to survey national population </t>
  </si>
  <si>
    <t xml:space="preserve">Lack of pre-testing </t>
  </si>
  <si>
    <t xml:space="preserve">Overall effectiveness not compromised </t>
  </si>
  <si>
    <t xml:space="preserve">There is selection bias which wasn't corrected </t>
  </si>
  <si>
    <t>The suggested bias would not affect the pattern of relative effectiveness of individual warnings</t>
  </si>
  <si>
    <t>Serious flaws related to drop-outs</t>
  </si>
  <si>
    <t>Their decision to drop out cannot be attributed to bias for or against FDA</t>
  </si>
  <si>
    <t>Bias re youth-respondents due to concerns parents might see results</t>
  </si>
  <si>
    <t>Youths told from outset responses confidential</t>
  </si>
  <si>
    <t xml:space="preserve">Bias re youths' parents also participating </t>
  </si>
  <si>
    <t xml:space="preserve">Unlikely that a parent and child would be from the same household </t>
  </si>
  <si>
    <t>Warnings weaker compared to other countries</t>
  </si>
  <si>
    <t>Our graphics generally consistent with other countries</t>
  </si>
  <si>
    <t xml:space="preserve">Too explicit, visually disturbing </t>
  </si>
  <si>
    <t>Strong images necessary; consistent with other countries</t>
  </si>
  <si>
    <t>Human diversity in images needed</t>
  </si>
  <si>
    <t xml:space="preserve">The images selected include such diversity </t>
  </si>
  <si>
    <t>Too cartoonish; may trivialize</t>
  </si>
  <si>
    <t xml:space="preserve">Our studies have shown strong effects from participants </t>
  </si>
  <si>
    <t>Images with realistic suffering more effective than those portraying death</t>
  </si>
  <si>
    <t xml:space="preserve">(See above) </t>
  </si>
  <si>
    <t xml:space="preserve">"Hole in the throat" too gruesome </t>
  </si>
  <si>
    <t>High rating on the salience measure</t>
  </si>
  <si>
    <t>"Man I Quit t-shit" image</t>
  </si>
  <si>
    <t>Represents another method of increasing awareness i.e. dicussing the positive benefits</t>
  </si>
  <si>
    <t>Stronger, more assertive wording needed</t>
  </si>
  <si>
    <t>Reiterates that the statements used convey the health risks of smoking</t>
  </si>
  <si>
    <t>Further context should be added to warnings</t>
  </si>
  <si>
    <t xml:space="preserve">Research shows that short, direct statements with large-font sizes </t>
  </si>
  <si>
    <t>Broad statements more effective</t>
  </si>
  <si>
    <t>Aware of no scientific evidence that specific warnings less effective</t>
  </si>
  <si>
    <t>Adding attribution to the required warnings</t>
  </si>
  <si>
    <t>Congress did not include such an attribution/Cites negative experiences abroad</t>
  </si>
  <si>
    <t>FDA must protect exporting markets as well</t>
  </si>
  <si>
    <t xml:space="preserve">Reiterates FCLAA directions </t>
  </si>
  <si>
    <t>Exemption on retailers re improper labelling should be broadened to distributors</t>
  </si>
  <si>
    <t>Distributors are under an obligation to comply with the law</t>
  </si>
  <si>
    <t xml:space="preserve">Limitation on retailers hampers enforcement </t>
  </si>
  <si>
    <t xml:space="preserve">Legal </t>
  </si>
  <si>
    <t>Exemption is in accordance with FCLAA</t>
  </si>
  <si>
    <t>Reimporters should also fall into 'importer' category</t>
  </si>
  <si>
    <t xml:space="preserve">Internet retailer not explicity included </t>
  </si>
  <si>
    <t xml:space="preserve">Clearly covered by 'retailer' </t>
  </si>
  <si>
    <t>Smokeless products should be included in new regime</t>
  </si>
  <si>
    <t>Such action outside this rulemaking</t>
  </si>
  <si>
    <t xml:space="preserve">50% area requirement should be increased </t>
  </si>
  <si>
    <t>This requirement is sufficient/consistent with FCLAA</t>
  </si>
  <si>
    <t>Current sizes already provide 'complete awareness'</t>
  </si>
  <si>
    <t>"many"</t>
  </si>
  <si>
    <t>Cites research saying otherwise</t>
  </si>
  <si>
    <t>No authority to include cartons</t>
  </si>
  <si>
    <t>Carton' included in law</t>
  </si>
  <si>
    <t xml:space="preserve">Required warnings should cover at least 50% of the advert's principle surface </t>
  </si>
  <si>
    <t>Refers to law's requirements</t>
  </si>
  <si>
    <t>Warnings should cover front or rear panel 100%</t>
  </si>
  <si>
    <t>Warnings on cigarette papers</t>
  </si>
  <si>
    <t>Adding onserts</t>
  </si>
  <si>
    <t>Large text unnecessary</t>
  </si>
  <si>
    <t>Inconsistency with drug warnings-regime</t>
  </si>
  <si>
    <t>Cites law's premable noting the necessity to treat differently</t>
  </si>
  <si>
    <t>Multimedia shouldn't be included</t>
  </si>
  <si>
    <t>Re public's poor knowledge, must appear on all adverts</t>
  </si>
  <si>
    <t>Inconsistency with alchohol warnings-regime</t>
  </si>
  <si>
    <t>Different statutory regimes</t>
  </si>
  <si>
    <t>Labelling' as its used could create unnecessary ambiguity</t>
  </si>
  <si>
    <t>Revised 'labelling' with 'packages'</t>
  </si>
  <si>
    <t xml:space="preserve">FDA has not referenced a cessation resource making comment difficult  </t>
  </si>
  <si>
    <t>Consistent with APA</t>
  </si>
  <si>
    <t xml:space="preserve">Proposal's criteria too vague </t>
  </si>
  <si>
    <t>Revised to include more detail</t>
  </si>
  <si>
    <t>Derogatory statements challenging the industry', vague</t>
  </si>
  <si>
    <t xml:space="preserve">The provisions state that information and advice must be evidence-based </t>
  </si>
  <si>
    <t xml:space="preserve">Criteria may interfere with counselling </t>
  </si>
  <si>
    <t xml:space="preserve">Revised to include description of services to be provided </t>
  </si>
  <si>
    <t>Prohibiting "practices" vague relative to "treatment"</t>
  </si>
  <si>
    <t>The proposed deletion may encourage non-evidence-based practices and research being used</t>
  </si>
  <si>
    <t>Permit the resource to provide one or more FDA-approved OTC cessation products/Delete prohibition on advertising such products</t>
  </si>
  <si>
    <t xml:space="preserve">Such products may be provided so long as it isn't 'advertised' or 'promoted' </t>
  </si>
  <si>
    <t>Adding criteria needed</t>
  </si>
  <si>
    <t xml:space="preserve">The criteria has been designed to focus on the minimum services needed to allow for greater providers to qualify </t>
  </si>
  <si>
    <t xml:space="preserve">Provision of information related to Medicaid and face-to-face services </t>
  </si>
  <si>
    <t>See above; also, not all smokers have doctors and space is limited</t>
  </si>
  <si>
    <t xml:space="preserve">Inclusion of website </t>
  </si>
  <si>
    <t xml:space="preserve">Quitline infrastructure already in place; it's effectiveness already proven </t>
  </si>
  <si>
    <t>The FDA will add a reference or the manufacturer would select/incorporate a resource?</t>
  </si>
  <si>
    <t>O (clarification)</t>
  </si>
  <si>
    <t>Additional resources needed to cope with call-increase</t>
  </si>
  <si>
    <t>Current budget and additional dialogue with State Medicaid Directors should cope</t>
  </si>
  <si>
    <t>Using 'Quit now' in number should also include proper phone number display</t>
  </si>
  <si>
    <t>Limited space</t>
  </si>
  <si>
    <t>Additional message preceding number shown to be effective abroad</t>
  </si>
  <si>
    <t>Beyond scope of rulemaking</t>
  </si>
  <si>
    <t xml:space="preserve">FDA should provide aspect ratio guidance </t>
  </si>
  <si>
    <t>Guidance on how to incorporate warnings on 'hinge-lid' packs</t>
  </si>
  <si>
    <t>Moving the warning below closure on soft packs</t>
  </si>
  <si>
    <t>Recommendation that cellophane package obstruction of warning be allowed</t>
  </si>
  <si>
    <t>Impossible to maintain clarity given current aspect ratio; should be adjustable</t>
  </si>
  <si>
    <t>Provide guidance re combining text with smaller images</t>
  </si>
  <si>
    <t xml:space="preserve">Printer proofs necessary to ensure clarity </t>
  </si>
  <si>
    <t>Electronic files in the IBR are adequate</t>
  </si>
  <si>
    <t>FDA should adopt required warnings with consistent dimensions to allow for accurate incorporation</t>
  </si>
  <si>
    <t>Because of diversity of images, some have different dimensions</t>
  </si>
  <si>
    <t xml:space="preserve">Allow for text to be white as well as black </t>
  </si>
  <si>
    <t xml:space="preserve">Reiterates law </t>
  </si>
  <si>
    <t>Cancer' should appear in red</t>
  </si>
  <si>
    <t>Retailers should be exempted from being required to rotate warnings in stores</t>
  </si>
  <si>
    <t>FDA should monitor rotation (to prevent image 'wear-out')</t>
  </si>
  <si>
    <t>"Prurient" rather than factual information is being conveyed/Companies forced to stigmatize own products/Unduly burdensome</t>
  </si>
  <si>
    <t>Warning requirements can compel free speech; the restriction of commercial speech in question not outside court-madnated boundry (cites case law for both assertions)</t>
  </si>
  <si>
    <t>Requirement to reference a cessation requirement violative</t>
  </si>
  <si>
    <t>Cites case law</t>
  </si>
  <si>
    <t>Deprivation of property rights</t>
  </si>
  <si>
    <t>Not a categorical 'taking' re case law</t>
  </si>
  <si>
    <t>Request for delay until constitutional issues resolved</t>
  </si>
  <si>
    <t>Not needed because no constitutional deficiencies exist</t>
  </si>
  <si>
    <t xml:space="preserve">Define "introduced into domestic commerce" </t>
  </si>
  <si>
    <t>Meaning is 'sold by manufacturerer'</t>
  </si>
  <si>
    <t>Concern of disproportionate sales of noncompliant packs previous to deadline</t>
  </si>
  <si>
    <t>Unlikely: Demand will be limited/Oversupplied packs rendered noncompliant by deadline will be destroyed</t>
  </si>
  <si>
    <t>Is there a time limitation on distributors, post-compliance deadline?</t>
  </si>
  <si>
    <t>No limitation specific in TCA</t>
  </si>
  <si>
    <t>Environmental analysis should be included</t>
  </si>
  <si>
    <t>standards for committing to an analysis under law not fulfilled</t>
  </si>
  <si>
    <t>Effects on presence of nondomestic products should be measured</t>
  </si>
  <si>
    <t xml:space="preserve">Limitations have prevented such an impact analysis </t>
  </si>
  <si>
    <t xml:space="preserve">Analysis covers cessation only </t>
  </si>
  <si>
    <t>Initiation also covered, in effect</t>
  </si>
  <si>
    <t xml:space="preserve">Smoking rate reducation estimates too low </t>
  </si>
  <si>
    <t>Methods explained</t>
  </si>
  <si>
    <t>Canada's reduction rate dropped merely 1% since 2000</t>
  </si>
  <si>
    <t>1 still large; figures actually closer to 7</t>
  </si>
  <si>
    <t>Minors don't obtain cigarettes from retailers</t>
  </si>
  <si>
    <t xml:space="preserve">Only adult-related data available; minors, however, will still be exposed to warnings </t>
  </si>
  <si>
    <t>Reduction rate estimate too high; competitive responses from non-brand companies not appreciated</t>
  </si>
  <si>
    <t>Consumers should continue to stay with their preferred brands</t>
  </si>
  <si>
    <t>Reduction rate obscured by smoking bans</t>
  </si>
  <si>
    <t>Data not available</t>
  </si>
  <si>
    <t>Responder-bias in Canada not taken into account when estimating potential reduction rates in US</t>
  </si>
  <si>
    <t xml:space="preserve">Largely controlled for </t>
  </si>
  <si>
    <t xml:space="preserve">Canadian tax rates not taken into account </t>
  </si>
  <si>
    <t xml:space="preserve">Accounted for </t>
  </si>
  <si>
    <t>Reduction rate estimates too high; Canada's ban, etc came in after warnings</t>
  </si>
  <si>
    <t>Canada's different age-demographics and differences in smoking trends amongst age groups not appreciated</t>
  </si>
  <si>
    <t>Cost/benefit analysis re Executive Order not complied with</t>
  </si>
  <si>
    <t>There is uncertaintly about the size of the effects, however, the analysis complies with EO's cost/benefit requirement</t>
  </si>
  <si>
    <t>No explicit measures linking warnings with reduction rates provided</t>
  </si>
  <si>
    <t xml:space="preserve">Only reactions to images analysed; effectiveness cannot be fully known </t>
  </si>
  <si>
    <t xml:space="preserve">Worldwide data provides a more stable comparison over Canada </t>
  </si>
  <si>
    <t>Canada is the most culturually/geographically comparable country</t>
  </si>
  <si>
    <t xml:space="preserve">New York model not utilized </t>
  </si>
  <si>
    <t>Canada's model closer to proposal</t>
  </si>
  <si>
    <t xml:space="preserve">No details about calculation of benefit of expected life-years saved </t>
  </si>
  <si>
    <t>No data to support emphysema reducation projections</t>
  </si>
  <si>
    <t>Some morbidity effects inappropriately excluded</t>
  </si>
  <si>
    <t xml:space="preserve">Secondhand smoke exposure/pregnancy effects excluded </t>
  </si>
  <si>
    <t xml:space="preserve">Immediate benefits of cessation not included </t>
  </si>
  <si>
    <t>Fused with estimates</t>
  </si>
  <si>
    <t>Incorrect assumptions re cessation benefits over lifetime made</t>
  </si>
  <si>
    <t xml:space="preserve">Likely direction of estimation-error expanded </t>
  </si>
  <si>
    <t xml:space="preserve">Hodgon's estimates of smoking attributal medical cost preferred over Sloan et al's </t>
  </si>
  <si>
    <t>Sloan et al's estimates preferred - explanation provided</t>
  </si>
  <si>
    <t>Inflation not factored into medical cost results</t>
  </si>
  <si>
    <t>Adjusted for, however, language should and has been revised</t>
  </si>
  <si>
    <t xml:space="preserve">Estimates of reduced fire-costs not adequately described </t>
  </si>
  <si>
    <t xml:space="preserve">Estimates of self-extinguishing cigarettes and smoking-related fires correlation arbitrarily arrived at </t>
  </si>
  <si>
    <t xml:space="preserve">Effects on productivity inappropriately excluded </t>
  </si>
  <si>
    <t>Implicitly included in morbidity rate analysis</t>
  </si>
  <si>
    <t xml:space="preserve">QALY's explanation not adeqaute </t>
  </si>
  <si>
    <t>Model used to explain changes in consumer surplus inadequate</t>
  </si>
  <si>
    <t>Analysis inappropriately excludes effects of cleaning, maintenance costs</t>
  </si>
  <si>
    <t>Monte Carlo simulation should be performed</t>
  </si>
  <si>
    <t>Effects of rule on govt-funded health care expenditures not reported</t>
  </si>
  <si>
    <t>Taken into account but discussion added</t>
  </si>
  <si>
    <t xml:space="preserve">Analysis didn't include OMB scheduling </t>
  </si>
  <si>
    <t xml:space="preserve">Describing associated costs on companies as 'large' is incorrect </t>
  </si>
  <si>
    <t xml:space="preserve">Marginal costs of changing labels should be better accounted for </t>
  </si>
  <si>
    <t>Largely accounted for</t>
  </si>
  <si>
    <t xml:space="preserve">Costs overestimated related to "incorrect" average cost per UPC calculation </t>
  </si>
  <si>
    <t>Labelling costs overestimated</t>
  </si>
  <si>
    <t>Reiterates labelling cost model-methods; notes no alternate estimates proferred</t>
  </si>
  <si>
    <t xml:space="preserve">Rush-charges should be included </t>
  </si>
  <si>
    <t>Although known to be coming, the final rule not known in exact form</t>
  </si>
  <si>
    <t>Technical problems make costs underestimated</t>
  </si>
  <si>
    <t>Similar changes have been successfully implemented</t>
  </si>
  <si>
    <t>Market-testing costs undertaken by industry should not be counted</t>
  </si>
  <si>
    <t>Analysis clarified/Adequate data explained not to be available</t>
  </si>
  <si>
    <t>Effects of images on cashiers</t>
  </si>
  <si>
    <t>No evidence proferred</t>
  </si>
  <si>
    <t xml:space="preserve">Rule-induced changes in tax collection not adequately appreciated </t>
  </si>
  <si>
    <t>Corresponding increase in excise taxes not accounted for in 'elasticity analysis'</t>
  </si>
  <si>
    <t>Confusing language removed</t>
  </si>
  <si>
    <t>Lost wages not accounted for</t>
  </si>
  <si>
    <t xml:space="preserve">Not appropriate and related calculations difficult to quantify </t>
  </si>
  <si>
    <t>Certain displaced jobs will amount to permanent losses</t>
  </si>
  <si>
    <t>Quitter's freed-up funds will curry employment activity; any net-losses will be small</t>
  </si>
  <si>
    <t>Transition from tobacco cultivation to next-best option represents loss to farmers</t>
  </si>
  <si>
    <t>"Loss" to farmers really only represents a reduction in efficiency</t>
  </si>
  <si>
    <t xml:space="preserve">Reallocation of space away from cigarettes will cost retailers </t>
  </si>
  <si>
    <t>Increased demand for other products not appreciated</t>
  </si>
  <si>
    <t>Untrue that all label inventories will be exhausted during 15-month compliance period</t>
  </si>
  <si>
    <t>Costs will be small</t>
  </si>
  <si>
    <t>Small manufacturers should be exempted</t>
  </si>
  <si>
    <t>Small producer market share is 10%, which would make such a proposal inconsistent with the FDA's health objective</t>
  </si>
  <si>
    <t>Cranes and Derricks in Construction</t>
  </si>
  <si>
    <t>OSHA</t>
  </si>
  <si>
    <t xml:space="preserve">OHSA's description isn't clear on what equipment types covered </t>
  </si>
  <si>
    <t>Reiterates rule's mechanics and describes commenters' proposed scope as limiting</t>
  </si>
  <si>
    <t xml:space="preserve">Meaning of "construction" in this section </t>
  </si>
  <si>
    <t xml:space="preserve">Creates new subsection in order to clarify </t>
  </si>
  <si>
    <t>Overhead and gantry cranes shouldn't be included</t>
  </si>
  <si>
    <t xml:space="preserve">Describes when such cranes fall within the standard in the final rule </t>
  </si>
  <si>
    <t>Construction work performed in certain industries should be exempt i.e. Railroad operations</t>
  </si>
  <si>
    <t xml:space="preserve">"Sees no basis"/Some of the work clearly construction-based </t>
  </si>
  <si>
    <t>Exemption for electric utilities</t>
  </si>
  <si>
    <t>Utility construction work has never previously enjoyed exclusion from such standards</t>
  </si>
  <si>
    <t>Exemption for shipyard operations</t>
  </si>
  <si>
    <t xml:space="preserve">Exclusion of the small amount of construction work involved not substantiated </t>
  </si>
  <si>
    <t>Exemption for Sign erectors or less stringent requirements</t>
  </si>
  <si>
    <t>Full exemption declined/Examples provided to show hazards the same</t>
  </si>
  <si>
    <t>Exemption for Propane Gas industry which doesn't use cranes in 'construction work'</t>
  </si>
  <si>
    <t>O (clarifiction)</t>
  </si>
  <si>
    <t xml:space="preserve">Based on the info provided, some of the work is indeed 'construction' work </t>
  </si>
  <si>
    <t xml:space="preserve">Exemption of equipment of patent-holder </t>
  </si>
  <si>
    <t>Repeats provision describing coverage/The patented equipment falls under coverage</t>
  </si>
  <si>
    <t>Limited exclusion re digger dericks should be broadened</t>
  </si>
  <si>
    <t>Agrees that limited exclusion should be broadened, however, general lifting purposes/non-pole work presents the same hazards to be covered</t>
  </si>
  <si>
    <t xml:space="preserve">Digger derricks should not be excluded at all </t>
  </si>
  <si>
    <t xml:space="preserve">Power line contact already protected for in rule; other derrick uses require general industry standards only </t>
  </si>
  <si>
    <t xml:space="preserve">Scope language re forklift exclusion </t>
  </si>
  <si>
    <t xml:space="preserve">Para C8 revised and clarified </t>
  </si>
  <si>
    <t>Power line industry-tasks re mechanics' truck should be exempted</t>
  </si>
  <si>
    <t>Counters by reiterating rule's intention which is to apply to all hoisting activities</t>
  </si>
  <si>
    <t xml:space="preserve">Exclusion of gin poles used to erect transmission lines </t>
  </si>
  <si>
    <t xml:space="preserve">No basis provided for such an exclusion </t>
  </si>
  <si>
    <t>Tree trimming related to construction should be not be excluded</t>
  </si>
  <si>
    <t>Tree carer's industry largely non-construction based</t>
  </si>
  <si>
    <t xml:space="preserve">Exemption for the mentioned vessels when used for non-anchor handling </t>
  </si>
  <si>
    <t>Clarity on how deliveries to construction sites treated/Exclusion requested for certain types of delivery</t>
  </si>
  <si>
    <t xml:space="preserve">Final rule states when delivery process delineated from construction activity </t>
  </si>
  <si>
    <t>Exempt articulating/knuck-boom cranes with or without test devices</t>
  </si>
  <si>
    <t>Collapses central to the rule; cranes with this device exempted</t>
  </si>
  <si>
    <t xml:space="preserve">Hoist should be modified to include wire rope and chains </t>
  </si>
  <si>
    <t>"Level" is too general as defined</t>
  </si>
  <si>
    <t>Commenter's proposed definition circular</t>
  </si>
  <si>
    <t>If and what documents are to be held by the controlling entity</t>
  </si>
  <si>
    <t>Certain non-controlling entities should be required to obtain info about location of hazards</t>
  </si>
  <si>
    <t xml:space="preserve">Associated costs to railroad companies disproportionate/Ground conditions covered in FRA already </t>
  </si>
  <si>
    <t>FRA overlap appreciated, but equipment used alongisde railroad tracks not exempted</t>
  </si>
  <si>
    <t>Whether subsection applies to process of increasing crane height</t>
  </si>
  <si>
    <t xml:space="preserve">O (clarification) </t>
  </si>
  <si>
    <t>Section modified</t>
  </si>
  <si>
    <t>Employer procedures should not be allowed for 'climbing' operations unless approved by manufacturer</t>
  </si>
  <si>
    <t>No explanation proferred as to how this would make the final rule more effective</t>
  </si>
  <si>
    <t xml:space="preserve">This subsection should incorporate ANSI </t>
  </si>
  <si>
    <t>A/D Directors' qualifications, as determined, are too abstract</t>
  </si>
  <si>
    <t>Such terms well-known within industry</t>
  </si>
  <si>
    <t xml:space="preserve">A third person should not be included in notification chain; could increase miscommunication </t>
  </si>
  <si>
    <t>Blocking, as defined, should include a strength requirement</t>
  </si>
  <si>
    <t>Reiterates definition; determines that strength sufficiently addressed</t>
  </si>
  <si>
    <t>Proper blocking is necessary for hydraulic as well as lattice boom cranes</t>
  </si>
  <si>
    <t xml:space="preserve">Specify that brakes be tested prior to commencement of lifting </t>
  </si>
  <si>
    <t xml:space="preserve">Level of detail inappropriate </t>
  </si>
  <si>
    <t xml:space="preserve">Necessary to include 'stabilizers' to the text </t>
  </si>
  <si>
    <t>The retraction of outriggers should be made visible to the operator during extension/setting</t>
  </si>
  <si>
    <t xml:space="preserve">Outside the scope of the provision in question; however, the concern is dealt with elsewhere </t>
  </si>
  <si>
    <t>Synthetic slings should not be prohibited</t>
  </si>
  <si>
    <t xml:space="preserve">Adequate safeguards must be used (which doesn't include scheduled inspection as it's already covered on a general basis) </t>
  </si>
  <si>
    <t>Rigging should be performed only by qualified riggers</t>
  </si>
  <si>
    <t xml:space="preserve">Certain illustrations are inaccurate depictions of blocking </t>
  </si>
  <si>
    <t>Proposed arrows clearly confusing for commenters</t>
  </si>
  <si>
    <t>OSHA should specify test procedures to assist employers in making determinations re tagline nonconductiveness</t>
  </si>
  <si>
    <t xml:space="preserve">The current guidance is sufficient to help employers determine whether their lines meet the definition </t>
  </si>
  <si>
    <t>Re spotters' duties to prevent encroachment, employers should be explicitly prevented from selecting an option that would be ineffective</t>
  </si>
  <si>
    <t xml:space="preserve">No evidence proffered </t>
  </si>
  <si>
    <t xml:space="preserve">No authority to require utilites to provide voltage information </t>
  </si>
  <si>
    <t xml:space="preserve">Reiterates law; cites case law  </t>
  </si>
  <si>
    <t xml:space="preserve">Elec utilities employers not caught by the standard as they won't likely perform the work as described </t>
  </si>
  <si>
    <t xml:space="preserve">Reiterates the OSH Act's broad language </t>
  </si>
  <si>
    <t>OSHA cannot regulate elec utilities period</t>
  </si>
  <si>
    <t xml:space="preserve">Distinguishes case law cited </t>
  </si>
  <si>
    <t>Requirement for visible grounding burdensome</t>
  </si>
  <si>
    <t xml:space="preserve">Visible grounding minimizes voltage, facilitates the operation of circuit protective devices </t>
  </si>
  <si>
    <t xml:space="preserve">*Needed to verify the line's been denergized </t>
  </si>
  <si>
    <t>15 feet clearance area should be adopted for small cranes</t>
  </si>
  <si>
    <t>Small cranes can easily comply with 20 feet requirement; any change would force modification of voltage requirements</t>
  </si>
  <si>
    <t xml:space="preserve">Second spotters should always be required </t>
  </si>
  <si>
    <t>Allowing for choice of the second layer of protection will increase compliance</t>
  </si>
  <si>
    <t xml:space="preserve">Insulating links do not provide employee-protection </t>
  </si>
  <si>
    <t>Explains benefits i.e. Links protect the rigger and employees whom are upstream</t>
  </si>
  <si>
    <t xml:space="preserve">Timing and frequency of training should not be specified </t>
  </si>
  <si>
    <t>Inappropriate for utility employers to demonstrate infeasibility</t>
  </si>
  <si>
    <t xml:space="preserve">Current circuit interrupting devices incapable of the disability function so required </t>
  </si>
  <si>
    <t xml:space="preserve">The operators/crew assigned to equipment that may be required to be grounded must be trained on grounding </t>
  </si>
  <si>
    <t xml:space="preserve">For clarify's sake, amendments made </t>
  </si>
  <si>
    <t>Travelling Under Power Lines' section should be broadened</t>
  </si>
  <si>
    <t xml:space="preserve">Made to address equipment travelling near and under power lines </t>
  </si>
  <si>
    <t>*Adding an additional set of power line requirements would be onfusing</t>
  </si>
  <si>
    <t>Testing of modifications needn't involve functional testing</t>
  </si>
  <si>
    <t xml:space="preserve">Limited testing can miss unintended effects on equipment </t>
  </si>
  <si>
    <t xml:space="preserve">Shift inspection should be completed before equipment can operate again </t>
  </si>
  <si>
    <t>Not possible for some equipment that is better checked while operating</t>
  </si>
  <si>
    <t>Per shift inspection not necessary for short shifts</t>
  </si>
  <si>
    <t xml:space="preserve">Post-shift completion, equipment could have suffered damages </t>
  </si>
  <si>
    <t xml:space="preserve">Requirements to ascertain products' satefy should be more comprehensive </t>
  </si>
  <si>
    <t>Provided already by manufacturer</t>
  </si>
  <si>
    <t>Per shift wire rope inspections unnecessary</t>
  </si>
  <si>
    <t>What is considered reasonable in the rule is not burdensome</t>
  </si>
  <si>
    <t>Two conditions re wire ropes should be added</t>
  </si>
  <si>
    <t>No rationale offered</t>
  </si>
  <si>
    <t xml:space="preserve">Ropes should not be shortened to the extent it is impossible to ensure two wraps possible </t>
  </si>
  <si>
    <t>Category II deficiencies should not be allowed re wire-rope use</t>
  </si>
  <si>
    <t xml:space="preserve">6-month time limit for rope inspection too much </t>
  </si>
  <si>
    <t>No explanation offered</t>
  </si>
  <si>
    <t>Docs referring to conditions that must be monitored later must be provided to the shift inspector in writing</t>
  </si>
  <si>
    <t>Rotation resistent ropes should have a design factor of less than five for single engineered lifts only</t>
  </si>
  <si>
    <t>More clearer definition of 'duty cycle' should be created</t>
  </si>
  <si>
    <t>Articulating cranes should have certain requirements exempt</t>
  </si>
  <si>
    <t>Certain of these requirements mentioned exempted</t>
  </si>
  <si>
    <t>Deadman controls should be mandatory for all cranes</t>
  </si>
  <si>
    <t>No reasons offered</t>
  </si>
  <si>
    <t>Requiring employers to become familiar with procedures unreasonable for manufacturers  and an impermissable delegation of authority</t>
  </si>
  <si>
    <t>No data offered to support this assertion/Such delegation has withstood judicial scutinty</t>
  </si>
  <si>
    <t>Lock/tagout requirements too broad as proposed</t>
  </si>
  <si>
    <t>Experienced operators are reliable sources of load size estimates</t>
  </si>
  <si>
    <t>Producing an accurate load weight estimate outside an operator's ability no matter what level of experience</t>
  </si>
  <si>
    <t xml:space="preserve">Exceeds Agency's authority </t>
  </si>
  <si>
    <t xml:space="preserve">Has broad authority under the OSHA; cites law </t>
  </si>
  <si>
    <t>Delay of message transmission dangerous</t>
  </si>
  <si>
    <t>Re rail operations, a dedicated channel requirement more dangerous; an exception warranted</t>
  </si>
  <si>
    <t>Uniform verbal signals necessary to limit possibility of miscommunication</t>
  </si>
  <si>
    <t>No evidence offered</t>
  </si>
  <si>
    <t xml:space="preserve">Fall protection necessary when employee moving on a horizontal boom with a 15f fall distance </t>
  </si>
  <si>
    <t>Fall protection should address ANSI standards to a greater degree</t>
  </si>
  <si>
    <t>Specificity lacking/Fall protection from cranes presents unique problems and application of OSHA's general protections should be limited</t>
  </si>
  <si>
    <t xml:space="preserve">Prohibiting operator from rotating superstructure unless employer in hazard area understood, not enough </t>
  </si>
  <si>
    <t>J-hook-use exception should be broadened</t>
  </si>
  <si>
    <t>Position diverges from that of its nominated member/No reasons pertaining to employee safety offered</t>
  </si>
  <si>
    <t xml:space="preserve">Operator licencing should be mandatory </t>
  </si>
  <si>
    <t xml:space="preserve">Criteria for accrediting agencies not rigorous enough; NCCA's and ANSI's standards should be the benchmark </t>
  </si>
  <si>
    <t>Better specification provided for making clear those orgs are the standard</t>
  </si>
  <si>
    <t>Flexibility in the cert requirement among different crane types needed</t>
  </si>
  <si>
    <t>Where certification not available, being certified for the higher capacity type makes one certified for the lower version</t>
  </si>
  <si>
    <t>Accrediting educational institutions should be included in the range of options</t>
  </si>
  <si>
    <t xml:space="preserve">Unsuitable due to surveillance concerns and because of the needed focus on training (as opposed to testing) </t>
  </si>
  <si>
    <t>Test standards weak on literacy requirements</t>
  </si>
  <si>
    <t>Test should be made flexible for individuals of poor test-taking ability</t>
  </si>
  <si>
    <t xml:space="preserve">Phase-in period should be reduced from 4y to 2y </t>
  </si>
  <si>
    <t>4y allows market to respond to demand for cert programs</t>
  </si>
  <si>
    <t>Medical testing on the part of operators should be required</t>
  </si>
  <si>
    <t>Unreasonable to have to rely on unguided discretion of physicians who may misunderstand crane operation requirements</t>
  </si>
  <si>
    <t xml:space="preserve">Employer evaluations (Option 2) may deviate from industry best practices; it should be deleted </t>
  </si>
  <si>
    <t>No rationale offered/Employer likely most effective in this capacity re tailored job-specific requirements</t>
  </si>
  <si>
    <t>Maintenance and repair workers must also be certified</t>
  </si>
  <si>
    <t>Continuing education should be required</t>
  </si>
  <si>
    <t xml:space="preserve">The employer's obligation to retrain according to conduct is most suitable </t>
  </si>
  <si>
    <t>Using the crane as a lift should be generally allowed and be proven to be necessary in the circumstances</t>
  </si>
  <si>
    <t>Personnel platforms attached to covered equipment presents greater dangers than equipment specifically designed for that purpose</t>
  </si>
  <si>
    <t xml:space="preserve">Access gates/doors specifications should be more inclusive to certain types </t>
  </si>
  <si>
    <t>Proof testing should not be required for boom attached personnel platforms since no rigging would be sufficient</t>
  </si>
  <si>
    <t>When rigging not used, proof testing still needs to be done to help ensure platform's adequacy</t>
  </si>
  <si>
    <t>Personnel should not be hoisted into a drill shaft unless camera impractical</t>
  </si>
  <si>
    <t xml:space="preserve">Activities related to construction of storage tanks, etc. attachment to the lower load block should be allowed </t>
  </si>
  <si>
    <t>Lift directors should be required for each lift</t>
  </si>
  <si>
    <t>Local govts should be able to review modification proposals submitted to manufacturers</t>
  </si>
  <si>
    <t>Provision should be inserted allowing for mobile cranes, after certain configurations are made, not to fall under tower crane definition</t>
  </si>
  <si>
    <t xml:space="preserve">Several boom hoist drum devices should clearly be deemed qualifiable </t>
  </si>
  <si>
    <t>Wind estimation should be done by person at same height as operator</t>
  </si>
  <si>
    <t>In some cranes, operator cab is located well below the jib</t>
  </si>
  <si>
    <t>Suitability of bolts used to erect tower should be specified</t>
  </si>
  <si>
    <t>The upper rotation structure should undergo special inspection before climbing</t>
  </si>
  <si>
    <t>Derrick users should be required to simulate trial lifts</t>
  </si>
  <si>
    <t>A site-specific jumping plan approved by engineer should be required</t>
  </si>
  <si>
    <t>Should not be necessary to check for external evidence of leaks at below hull-line as per industry practice</t>
  </si>
  <si>
    <t>Maximum rated capacity for application should be revised b/c of crane-technology advancement</t>
  </si>
  <si>
    <t>No evidence offered showing that hazards are different for equipment in the capacity range mentioned</t>
  </si>
  <si>
    <t xml:space="preserve">No evidence that utility industry benefits reasonably related to cost of compliance </t>
  </si>
  <si>
    <t>Emission Standards, Reciprocating Internal Combustion Engines</t>
  </si>
  <si>
    <t>Setting MACT floors on a pollutant-by-pollutant basis violates the law and results in MACT floors that bear no relation to emission limits that are being achieved at the best performing existing sources.</t>
  </si>
  <si>
    <t>The law does not mandate a total facility approach; furthermore, such an approach can lead to arbitrary emission controls that would not be legally permissible.</t>
  </si>
  <si>
    <t>Evaluating a single plant’s emission control of only one pollutant and excluding all other emission controls produces a disjointed view of cost implications and compliance feasibility.</t>
  </si>
  <si>
    <t>EPA is prohibited by law from consering costs in determining MACT floors.</t>
  </si>
  <si>
    <t>MACT floors should be based on facilities with the lowest emission levels.</t>
  </si>
  <si>
    <t>Commenter is concerned with EPA methodology of determining MACT floors.</t>
  </si>
  <si>
    <t>EPA is using facilities with the lowest emissions of each hazardous air pollutant (HAP).</t>
  </si>
  <si>
    <t>EPA should not establish MACT floors using lowest emitters for particular HAPs.</t>
  </si>
  <si>
    <t>EPA's ruling is consistent with Congress' intent as expressed in the Conference Committee Report associated with the 1990 CAA amendments.</t>
  </si>
  <si>
    <t>EPA has discretion to set MACT floors using technology standards rather than performance standards of emission levels.</t>
  </si>
  <si>
    <t>Commenters are urging EPA to use a different approach to determining MACT floors</t>
  </si>
  <si>
    <t>EPA's approach to determining MACT floors appropriate and is consistent with relevant case law.</t>
  </si>
  <si>
    <t>EPA can use the relative performance of air pollution control technology to select best performing sources when determining MACT floors.</t>
  </si>
  <si>
    <t xml:space="preserve">Determing MACT floors using the commenters method would ignore the impact of raw materials and fuels to HAP emissions. </t>
  </si>
  <si>
    <t>EPA is proposing to establish the MACT floor based on data from only 2 sources, fewer sources than mandated by CAA.</t>
  </si>
  <si>
    <t>Commenters are critical of EPA methodology in determining MACT floor.</t>
  </si>
  <si>
    <t>EPA has the discretion to use data that most accurately measures source's performance.</t>
  </si>
  <si>
    <t>Commenter supports the EPA’s decision to not rank best performers based on their relative mercury removal efficiency.</t>
  </si>
  <si>
    <t>Commenters support the EPA's authority to set MACT floors using any method as long as it reasonably estimates the performance of the relevant best performing plants.</t>
  </si>
  <si>
    <t>The proposed NESHAP standards do not comply with CAA requirement that they must be achievable.</t>
  </si>
  <si>
    <t>The requirements cited by the commenter are not applicable in this ruling.</t>
  </si>
  <si>
    <t>EPA may not ignore the achievability requirements of standard setting provisions.</t>
  </si>
  <si>
    <t>EPA has misinterpretted CAA statutes.</t>
  </si>
  <si>
    <t>EPA's methodology is consistent with CAA requirement to use the most accurate measures of performance.</t>
  </si>
  <si>
    <t>EPA's floor setting methodology does not comply with the Brick MACT requirements.</t>
  </si>
  <si>
    <t xml:space="preserve">EPA has complied with the Brick MACT requirements. </t>
  </si>
  <si>
    <t>EPA has not evaluated or validated whether its methodology accurately estimates emissions control achieved in real world circumstances at sources.</t>
  </si>
  <si>
    <t>EPA explains that the comment is inaccurate.</t>
  </si>
  <si>
    <t>The Brick MACT requires EPA to address the role of non-technological factors that impact emissions in setting floors.</t>
  </si>
  <si>
    <t>EPA's methodology is consistent with the Brick MACT requirements.</t>
  </si>
  <si>
    <t>EPA must show why its methodology yields the required estimated emissions reductions.</t>
  </si>
  <si>
    <t>Commenters object to EPA interpretation of CAA requirements and state that EPA must base MACT floors on achieved emissions control rather than control technology and should estimate variability using appropriate data.</t>
  </si>
  <si>
    <t>EPA should use an Upper Tolerance limit (UTL) rather than Upper Predictive Limit (UPL) statistical methodology to assess variability.</t>
  </si>
  <si>
    <t>Commenters are critical of EPA methodology</t>
  </si>
  <si>
    <t>This methodology would overestimate performers' variability.</t>
  </si>
  <si>
    <t>Commenters opposed EPA's approach to the beyond-the-floor MACT analysis.</t>
  </si>
  <si>
    <t>EPA did not adopt beyond-the-floor standards based on cost, technical feasibility, and nonair environmental impacts.</t>
  </si>
  <si>
    <t>CEMS are not a proven technology and should not be required to determine compliance.</t>
  </si>
  <si>
    <t>Althought the technology is not proven, the ruling provides recourse to sources by allowing them to petition the Administrator or use a different monitoring system.</t>
  </si>
  <si>
    <t>EPA should require that compliance with HCl limits should be measured by periodic stack tests.</t>
  </si>
  <si>
    <t>EPA should not require PM CEMS at any cement plants until it can perform a legitimate technical analysis of emissions variability.</t>
  </si>
  <si>
    <t>EPA has performed a legitimate analysis of emissions variability and states that concerns about PM CEMS requirements were already addressed in previous procedural documents.</t>
  </si>
  <si>
    <t>EPA has not addressed nor resolved the primary technical issues limiting the effective application of PM CEMS at cement plants.</t>
  </si>
  <si>
    <t>Cement plants are not able to produce valid PM CEMS correlations to comply with the rule.</t>
  </si>
  <si>
    <t xml:space="preserve">EPA has not identified the limitations cited by the commenters at existing installations. </t>
  </si>
  <si>
    <t>The requirements for establishing performance specifications and the procedures for implementing CEMS is incomplete and ambiguous.</t>
  </si>
  <si>
    <t>Commenters are requesting clarification.</t>
  </si>
  <si>
    <t>EPA should not eliminate opacity standards in the proposed rule.</t>
  </si>
  <si>
    <t>EPA finds that the opacity standards are redundant.</t>
  </si>
  <si>
    <t>Commenters opposed the proposed requirement to install CEMS in order to satisfy compliance assurance monitoring (CAM) for selected pollutants.</t>
  </si>
  <si>
    <t>CEMS was used to determine emissions limits so they are the obvious compliance assurance choice.</t>
  </si>
  <si>
    <t>EPA should propose standards for GHG emissions in the NSPS.</t>
  </si>
  <si>
    <t>Issues with the regulatory process prohibited EPA from promulgating GHG emissions standards in this rulemaking.</t>
  </si>
  <si>
    <t>Proposed limits for Nox are appropriate but could be more stringent.</t>
  </si>
  <si>
    <t>EPA describes its methodology for determining achievable Nox emissions limits.</t>
  </si>
  <si>
    <t>The Nox limit should be less stringent or eliminated.</t>
  </si>
  <si>
    <t>Compliance with the Nox limits is achievable with technology that is currently available in the industry.</t>
  </si>
  <si>
    <t>The SO2 limits are not stringent enough.</t>
  </si>
  <si>
    <t>The SO2 limits are too stringent.</t>
  </si>
  <si>
    <t>Compliance with the SO2 limit is achievable with technology that is currently available in the industry.</t>
  </si>
  <si>
    <t>Commenter supports the EPA's decision not to set separate limits for PM.</t>
  </si>
  <si>
    <t>The proposed NSPS for PM of 0.086 lb/ton of clinker does not recognize the deterioration of performance over time and does not allow for an adequate margin of compliance.</t>
  </si>
  <si>
    <t>DOJ Disability Nondiscrimination</t>
  </si>
  <si>
    <t>DOJ</t>
  </si>
  <si>
    <t>Commenters request that agency clarify its definition of "existing facility" to avoid potential misapplications of the rule.</t>
  </si>
  <si>
    <t>Commenters supported the Department’s proposal to use a two-tiered definition of mobility device.</t>
  </si>
  <si>
    <t>Commenters opposed using the Department of Transportation’s definition of ‘‘common wheelchair’’, based on weight and size, to designate the mobility device’s appropriate category.</t>
  </si>
  <si>
    <t>Commenters objected to employing an intended-use approach because of concerns that the focus would shift to an assessment of the device, rather than the needs or benefits to the individual with the mobility
disability.</t>
  </si>
  <si>
    <t>The Department has decided to maintain the device’s intended use as the appropriate determinant for which devices are categorized as ‘‘wheelchairs.’’</t>
  </si>
  <si>
    <t>Commenters requested that the agency clarify its definition of "wheelchair".</t>
  </si>
  <si>
    <t>Commenters requested that Segways be included in the definition of "wheelchair"</t>
  </si>
  <si>
    <t>Segways are designed or recreational use not primarily for those with disabilities.</t>
  </si>
  <si>
    <t>Commenters requested that Segways not be included in the definition of "wheelchair"</t>
  </si>
  <si>
    <t>Commenters were in favor of maintaining a non-exhaustive list of examples of ‘‘manually-powered mobility aids’’ rather than adopting a definition of the term.</t>
  </si>
  <si>
    <t>Commenters requested clarification of the term "manually-powered".</t>
  </si>
  <si>
    <t>The agency believes the existing approach is clear enough.</t>
  </si>
  <si>
    <t>Commenters were supportive of the definition of ‘‘other powerdriven mobility device’’ because it gave them the ability to develop policies pertaining to the admission of these devices.</t>
  </si>
  <si>
    <t>Commenters requested that the agency not include fuel-powered mobility devices in the definition of other "powerdriven mobility device’’.</t>
  </si>
  <si>
    <t>the Department does not want the definition to be so narrow that it would foreclose the inclusion of new technological developments, whether powered by fuel or by some other means.</t>
  </si>
  <si>
    <t>Commenters supported the use of a 30-day limitation on places of lodging for the purposes of identifying facilities that primarily are short-term in nature.</t>
  </si>
  <si>
    <t>Commenters requested that the agency clarify the definition of "place of lodging".</t>
  </si>
  <si>
    <t>Commenters requested that "qualified interpreters" include a requirement for certification.</t>
  </si>
  <si>
    <t>Certification for "qualified interpreters" is not required under the ADA.</t>
  </si>
  <si>
    <t>Commenters stated that certification for "qualified interpreters" was unecessary.</t>
  </si>
  <si>
    <t>Commenters supported the expanding the list of "qualified interpreters".</t>
  </si>
  <si>
    <t>Commenters support including a definition of "qualified reader".</t>
  </si>
  <si>
    <t>Commenters request clarification of the "qualified reader" definition.</t>
  </si>
  <si>
    <t>Commenters request clarification of the obligations of public accommodations to accommodate individuals with disabilities who use service animals.</t>
  </si>
  <si>
    <t>Commenters argued that the Department should emphasize the "performance of tasks" rather tha "doing work" with respect to service animals.</t>
  </si>
  <si>
    <t>Although the common definition of work includes the performance of tasks, the definition of work is somewhat broader, encompassing activities that do not appear to involve physical action.</t>
  </si>
  <si>
    <t>Commenters suggest imposing species limitations on the definition of "service animal".</t>
  </si>
  <si>
    <t>Commenters do not support size or weight limitations in the definition of service animals.</t>
  </si>
  <si>
    <t>Commenters do support size or weight limitations in the definition of service animals.</t>
  </si>
  <si>
    <t>Size and weight limitations may depriev certain individuals of the option to use service animals.</t>
  </si>
  <si>
    <t>Commenters suggested that certain breeds of dogs should not be allowed to be used as service animals.</t>
  </si>
  <si>
    <t>The Department does not believe that it is either appropriate or consistent with the ADA to impose such restrictions.</t>
  </si>
  <si>
    <t>Commenters opposed breed restrictions for service animals.</t>
  </si>
  <si>
    <t>Commenters asserted that the Department should not exclude comfort and emotional support animals.</t>
  </si>
  <si>
    <t>The Department has retained its longstanding tradition of excluding comfort and emotional support animals from the regulation.</t>
  </si>
  <si>
    <t>Commenters requested that the Department use the term ‘‘video remote interpreting (VRI)’’ instead of "Video Interpreting Services (VIS)".</t>
  </si>
  <si>
    <t>Commenters requested that the Department limit the use of VRI to circumstances where it will provide effective communication.</t>
  </si>
  <si>
    <t>Commenters support the prohibition against surcharges for use of a service animal.</t>
  </si>
  <si>
    <t>Commenters recommended the adoption of formal training requirements for service animals.</t>
  </si>
  <si>
    <t>Miniature horses should be included in the definition of service animal.</t>
  </si>
  <si>
    <t>Individuals with disabilities should be able to make reservations for accessible guest rooms during the same hours and in the same manner as individuals who do not need accessible rooms.</t>
  </si>
  <si>
    <t>Commenters support the provisions for Identification of accessible features in hotels and guest rooms.</t>
  </si>
  <si>
    <t>Commenters suggested that the Department identify the specific accessible features of hotel rooms that must be described in the reservations system.</t>
  </si>
  <si>
    <t>Commenters supported requiring accessible rooms to be held back for rental by individuals with disabilities.</t>
  </si>
  <si>
    <t>Commenters opposed reservation requirements for rental units in timeshare, vacation communities, and condo-hotels.</t>
  </si>
  <si>
    <t>Owners of such facilities have enough time to comply with the rule.</t>
  </si>
  <si>
    <t>Commenters request that the agency clarify its rules for nondiscrimination for ticketing and sales.</t>
  </si>
  <si>
    <t>Commenters proposed loosening the restrictions on the release of unsold accessible seating to the general public.</t>
  </si>
  <si>
    <t>Commenters proposed tightening the restrictions on the release of unsold accessible seating to the general public.</t>
  </si>
  <si>
    <t>Commenters requested clarification of whether accessible seating has the same transfer rights as general seats.</t>
  </si>
  <si>
    <t>Commenters requested clarification for how the ADA applies to tickets purchased on the secondary market.</t>
  </si>
  <si>
    <t>Commenters requested clarification for how the rule will prevent fraud in purchase of accessible seating.</t>
  </si>
  <si>
    <t>The general public should be permitted to purchase accesible seating on behalf of disabled people.</t>
  </si>
  <si>
    <t>Commenters requested clarification of the definition of "companion".</t>
  </si>
  <si>
    <t>Commenters requested language requiring the provision of accessible material in a manner that is timely, accurate, and private.</t>
  </si>
  <si>
    <t>Public accomodations should be required to give primary consideration to individuals with disabilities.</t>
  </si>
  <si>
    <t>The agency does not consider this within the legislative intent of Congress.</t>
  </si>
  <si>
    <t>Commenters support the rule that public accommodation shall not require an individual with a disability to bring another individual to interpret for him or her.</t>
  </si>
  <si>
    <t>Commenters feel that that public accommodation shall may require an individual with a disability to bring another individual to interpret for him or her.</t>
  </si>
  <si>
    <t>Commenters requested that the Department make clear that the public accommodation cannot request, rely on, or coerce an accompanying adult to provide effective communication for an individual with a disability, and that only a voluntary offer of assistance is acceptable.</t>
  </si>
  <si>
    <t>Children should not be used to provide effective communication for family members with a disability.</t>
  </si>
  <si>
    <t>The agency should clarify the responsibilites and roles of communicators during emergency circumstances.</t>
  </si>
  <si>
    <t>Commenters argued that requirements for volume control on telecommunication devices is obsolete.</t>
  </si>
  <si>
    <t>Commenters support the performance standards for video remote interpreting services.</t>
  </si>
  <si>
    <t>Commenters argued that the communication-related requirements for ATMs were too costly to implement.</t>
  </si>
  <si>
    <t>Stadium size and seating capacity should not be the only factor that is used to determine the applicability of additional requirements.</t>
  </si>
  <si>
    <t>Commenters requested requirements for movie theaters to provide captions and other assistance to the disabled.</t>
  </si>
  <si>
    <t>Commenters argued against requirements for movie theaters to provide captions and other assistance to the disabled.</t>
  </si>
  <si>
    <t>The agency would like to collect more information before proceeding with regulations in this area.</t>
  </si>
  <si>
    <t>Commenters supported safe harbor provisions for barrier removal.</t>
  </si>
  <si>
    <t>The safe harbor provisions should be expanded.</t>
  </si>
  <si>
    <t>The agency offers clarification of the safe harbor provision and believes that it is consitent with the current statutory structure.</t>
  </si>
  <si>
    <t>The safe harbor provisions need to be clarified.</t>
  </si>
  <si>
    <t>Commenters object to the proposed element-by-element safe harbor provisions.</t>
  </si>
  <si>
    <t>The agency should clarify the applicability to specific scenarios raised in the comments.</t>
  </si>
  <si>
    <t>Commenters object to the exemption for owners and operators of public accommodations from compliance with the supplemental requirements for play areas and recreation facilities</t>
  </si>
  <si>
    <t>Commenters support the exemption for owners and operators of public accommodations from compliance with the supplemental requirements for play areas and recreation facilities</t>
  </si>
  <si>
    <t>The ADA's approach to barrier removal is appropriate.</t>
  </si>
  <si>
    <t>Commenters supported removing barrier removal requirements from swimming pools, wading pools, saunas, and steam roooms.</t>
  </si>
  <si>
    <t>Commenters argued for a specific exemption for existing facilities.</t>
  </si>
  <si>
    <t>Rule should provide safe harbor from barrier removal for qualified small businesses.</t>
  </si>
  <si>
    <t>Commenters sought clarification on the appropriate types of documentation for accomodation of people with disabilities in educational context</t>
  </si>
  <si>
    <t>Commenters sought clarification regarding the triggering event that makes the new standards applicable to new construction.</t>
  </si>
  <si>
    <t>Commenters requested an exception to the prohibition of the use of temporary platforms for public accommodations that sell most of their tickets on a season-ticket or other multi-event basis.</t>
  </si>
  <si>
    <t xml:space="preserve">Commenters supported the requirement for handrails in alerations. </t>
  </si>
  <si>
    <t xml:space="preserve">Commenters favored the proposed requirement for elevators to comply with the new construction provisions. </t>
  </si>
  <si>
    <t>All accessible toilet facilities, toilet rooms, and compartments should be required to have signage indicating that such spaces are restricted solely for the use of individuals with disabilities.</t>
  </si>
  <si>
    <t>Department believes this is neither appropriate or particularly beneficial.</t>
  </si>
  <si>
    <t>Adding a new exception that permits a 2-inch maximum curb in transfer-type showers in alterations to existing facilities will impair the ability of individuals with disabilities to use transfer-type showers.</t>
  </si>
  <si>
    <t>The exception adds flexibility to the standard.</t>
  </si>
  <si>
    <t>A commenter recommended that in shower compartments rectangular seats as provided in section 610.3.1 of the 2010 Standards should not be permitted as a substitute for L shaped seats as provided in 610.3.2.</t>
  </si>
  <si>
    <t>The standards do not indicate a preference for either seat shape.</t>
  </si>
  <si>
    <t>commenter objected to the scoping provision for accessible washing machines and clothes dryers stating that the probability is low that more than one accessible machine would be needed at the same time in the laundry facility of a place of transient lodging.</t>
  </si>
  <si>
    <t>The Department declines to assume that persons with disabilities will have less use for accessible facilities in transient lodging than in other public accommodations.</t>
  </si>
  <si>
    <t>Clarification is needed regarding accessible guest room requirements.</t>
  </si>
  <si>
    <t>Commenter opposes the new scoping provisions for altered guest rooms because they require greater numbers of accessible guest rooms with mobility features.</t>
  </si>
  <si>
    <t>The proposed requirements are consistent with the 1991 standards.</t>
  </si>
  <si>
    <t>Commenters suggested that the requirements for scoping and dispersion of guest rooms for persons with mobility impairments and guest rooms with communication features are too complex for the industry to effectively implement.</t>
  </si>
  <si>
    <t>Commenters suggested to retain requirements for portable visible alarms used in transient lodging.</t>
  </si>
  <si>
    <t>Commenters recommended that the Department adopt language requiring public accommodations to provide access to all self-service shelves and display areas available to customers.</t>
  </si>
  <si>
    <t>All commenters supported the requirements for accessible routes to fishing piers and platforms.</t>
  </si>
  <si>
    <t>Commenters expressed concerns about the
exception for certain fishing piers and platforms.</t>
  </si>
  <si>
    <t>The exception is necessary to avoid confusion,</t>
  </si>
  <si>
    <t xml:space="preserve">Commenters requested clarification of ‘‘golf car passage’’. </t>
  </si>
  <si>
    <t>Commenter supports requirements for accessible Teeing Grounds, Putting Greens, and Weather Shelters.</t>
  </si>
  <si>
    <t>Existing golf courses should be required to provide access to only one teeing ground per hole.</t>
  </si>
  <si>
    <t>DOE EE Refrigerators</t>
  </si>
  <si>
    <t>DOE should grant commenters more time to comment on test procedures as allowed under EPCA.</t>
  </si>
  <si>
    <t>Commenters are critical of DOE rulemaking process with respect to test procedures.</t>
  </si>
  <si>
    <t>DOE provided ample notice for commenters to consider test procedures and interested parties will be able to comment on the interim final rule.</t>
  </si>
  <si>
    <t>DOE granted sufficient time for interested parties to submit comments regarding the test procedures.</t>
  </si>
  <si>
    <t>Commenters are supportive of DOE rulemaking process with respect to test procedures.</t>
  </si>
  <si>
    <t>DOE should make amendments to the test procedures to accurately measure the energy use of appliances.</t>
  </si>
  <si>
    <t>Commenters are critical of DOE methodolgy in determining conservation standards.</t>
  </si>
  <si>
    <t xml:space="preserve">DOE's analysis leading to the max-tech feasibile levels is reasonable. </t>
  </si>
  <si>
    <t>DOE's analysis has not met its obligation to demonstrate feasibility of different design option combinations</t>
  </si>
  <si>
    <t xml:space="preserve">Commenter was not specific in identifying design options that were not feasible and that EPCA does not require max-tech efficiency levels to be cost-effective. </t>
  </si>
  <si>
    <t>DOE should include wine coolers in its rulemaking.</t>
  </si>
  <si>
    <t>DOE will consider including these appliances in future rulemakings.</t>
  </si>
  <si>
    <t>DOE should not include wine coolers in its rulemaking.</t>
  </si>
  <si>
    <t xml:space="preserve">DOE should make changes to the proposed product classes by including some and adding others. </t>
  </si>
  <si>
    <t>DOE considers the proposed product class changes to be outside the scope of the current rulemaking.</t>
  </si>
  <si>
    <t xml:space="preserve">DOE should establish separate product classes for all refrigerators. </t>
  </si>
  <si>
    <t>Commenters want the DOE to clarify its definition of refrigerators in the context of this rulemaking.</t>
  </si>
  <si>
    <t>Product classes for refrigerators that are not all-refrigerators should be renamed using ‘‘basic refrigerator’’ to ensure that they exclude all-refrigerators.</t>
  </si>
  <si>
    <t>Changing product classes will add clarity to the final rule.</t>
  </si>
  <si>
    <t>Products equipped with the option to install an automatic icemaker should be considered to be products with icemakers.</t>
  </si>
  <si>
    <t>Revising this product class will add clarity for manufacturers who ultimately must comply with rule.</t>
  </si>
  <si>
    <t>The suggested revision to the product classes would be inconsistent with the test procedure.</t>
  </si>
  <si>
    <t>The rule will increase demand for high-efficiency and variable speed compressors, which could raise prices making it difficult for smaller manufacturers to comply.</t>
  </si>
  <si>
    <t>The compressor industry has been working to develop high efficiency and variable speed compressors for the residential refrigeration market for years and the industry has had sufficient time to prepare for increase in demand.</t>
  </si>
  <si>
    <t>DOE analysis should acknowledge the widespread acceptance of hydrocarbon refrigerants in other parts of the world and the growing interest in their use in the U.S.</t>
  </si>
  <si>
    <t>Increasing the use of vacuum-insulated panels potentially raises the cost of the regulation with no substantial added benefit.</t>
  </si>
  <si>
    <t>Commenters did not introduce new information or compelling arguments.</t>
  </si>
  <si>
    <t>DOE should establish minimum efficiency standards without specifying particular design options to use.</t>
  </si>
  <si>
    <t>Suggested changes to make the rule more flexible and easier for manufacturers to comply.</t>
  </si>
  <si>
    <t>DOE analysis of product price forcasts should incorporate the downward price trend attributed to experience ("experience curve") that is cited in academic research of historical data and used in other similar analyses, such as NEMs.</t>
  </si>
  <si>
    <t>DOE should not include the experience curve in its rulemaking activities.</t>
  </si>
  <si>
    <t>Comment is critical of DOE's proposed methodology insofar as the experience curve may not accurately reflect price forecasts.</t>
  </si>
  <si>
    <t>DOE will use the experience curve but the agency will make sure that forecasts take into consideration the potential inaccuracies and adjust their overall methodology accordingly.</t>
  </si>
  <si>
    <t>DOE should incorporate a demand response feature requirement in the final rule.</t>
  </si>
  <si>
    <t>DOE concludes that demand response is outside the scope of this energy conservation standard.</t>
  </si>
  <si>
    <t>Maximum allowable energy use should not be lower than the current ENERGY STAR levels, i.e. standards should be more stringent.</t>
  </si>
  <si>
    <t>Increasing stringency is not consistent with EPCA rules requiring DOE to consider all feasible technology levels and set the standard at the most efficient of these feasible levels that is economically justified.</t>
  </si>
  <si>
    <t>PHMSA Pipeline Safety</t>
  </si>
  <si>
    <t>DOT</t>
  </si>
  <si>
    <t>Rule should not require reporting of all
plastic pipe failures since this information is already reported through the plastic pipe data committee (PPDC)</t>
  </si>
  <si>
    <t>Individual performance requirements are vague, unenforceable, and are already addressed in other regulations.</t>
  </si>
  <si>
    <t>The agency should limit its definition of "damage" to include excavation damage and leakage.</t>
  </si>
  <si>
    <t>Limiting the definition of damage would also limit the ability to address the threat of damage.</t>
  </si>
  <si>
    <t xml:space="preserve">The agency does not provide enough time to comply with the regulation. </t>
  </si>
  <si>
    <t>The language of the rule should not be written in a question and answer format because it this makes it more dificult to implement.</t>
  </si>
  <si>
    <t>The agency structured the rule in a question and answer format which is consistent with the government requirement that rules be written in plain english.</t>
  </si>
  <si>
    <t>Objection to the proposed requirement that procedures describe the "process" for developing, implementing, and improving Integrity Management (IM) elements.</t>
  </si>
  <si>
    <t>3+</t>
  </si>
  <si>
    <t>Support the proposed requirement that would allow operators to propose alternative intervals for certain requirements.</t>
  </si>
  <si>
    <t>2+</t>
  </si>
  <si>
    <t>PHMSA should provide guidance to the States for implementing alternative intervals.</t>
  </si>
  <si>
    <t>Comment is mainly a request for clarification.</t>
  </si>
  <si>
    <t>States have already have regulatory structures in place for implementing alternative intervals that makes a standard approach impractical.</t>
  </si>
  <si>
    <t>PHMSA needs to establish a process for appeal of decisions related to proposals for alternative intervals.</t>
  </si>
  <si>
    <t>Approval of alternative intervals should be regulated by state authority.</t>
  </si>
  <si>
    <t>The rule should be clarified that approval for alternative intervals must be requested from the regulatory authority exercising jurisdiction.</t>
  </si>
  <si>
    <t>Operators proposing alternative intervals  should demonstrate that a reduced frequency will not significantly increase risk.</t>
  </si>
  <si>
    <t>Agency should not allow alternative intervals because it will reduce the minimum safety level.</t>
  </si>
  <si>
    <t>Allowing alternative intervals may increase overall safety because resources can be allocated to other areas of greater concern.</t>
  </si>
  <si>
    <t>Any additional cost to states for evaluating alternative intervals should be minimal.</t>
  </si>
  <si>
    <t>Allowing proposals for alternative intervals is too burdensome and does not yield significant additional benefit.</t>
  </si>
  <si>
    <t>Allowing alternative intervals will not increase overall costs because it will enable operators may allocate resources more efficiently.</t>
  </si>
  <si>
    <t>Requirement to inspect meters at set intervals is not necessary and should be regulated with a national requirement.</t>
  </si>
  <si>
    <t>Allowing alternative intervals would eliminate any inefficiency caused by the inspection requirement and a national requirement is outside the scope of the current rulemaking.</t>
  </si>
  <si>
    <t>Altnerative intervals should be allowed based on risk analysis without requiring regulatory approval.</t>
  </si>
  <si>
    <t>Regulatory oversight is appropriate for changes that involve actions that potentially reduce safety.</t>
  </si>
  <si>
    <t>Master meter and LPG operators should not be excluded from IM requirements.</t>
  </si>
  <si>
    <t>All LPG operators should not be treated like master meters and should meet the same requirements as other distribution system operators.</t>
  </si>
  <si>
    <t>Master meter and LPG operators should be subject to limited IM requirements because they pose less of a risk.</t>
  </si>
  <si>
    <t>Master meter and LPG operators should be entirely exempt from IM requirements because there is no perceived benefit.</t>
  </si>
  <si>
    <t>IM requirements should be limited for small gas distribution operators other than master meter and LPG operators.</t>
  </si>
  <si>
    <t>Small operators will only need simple plans that will not cost very much and there is already a program in place to help small operators with IM plans.</t>
  </si>
  <si>
    <t>Unconventional operators that are not master meter or LPG should have limited IM requirements.</t>
  </si>
  <si>
    <t>Unconventional operators will only need simple plans that will not cost very much and may be permitted by the regulatory oversight authority to waive the requirement if it is overly burdensome.</t>
  </si>
  <si>
    <t>Piping operated by distribution operators classified as transmission should be included in a distribution IM plan rather than in a separate transmission IM plan.</t>
  </si>
  <si>
    <t>The requirement that all operators must enhance their damage prevention programs is open-ended and redundant.</t>
  </si>
  <si>
    <t>A common definition of "hazardous leaks" is necessary to ensure consistent reporting and meaningful analysis.</t>
  </si>
  <si>
    <t>5+</t>
  </si>
  <si>
    <t>The documentation requirements for IM programs is unreasonable and overly burdensome.</t>
  </si>
  <si>
    <t>Document retention should be limited to the near-term.</t>
  </si>
  <si>
    <t>The requirement to install excess flow valves (EFVs) is not inherently an IM requirement and should be moved to a different section of the rule.</t>
  </si>
  <si>
    <t>4+</t>
  </si>
  <si>
    <t>The EFV requirement should be expanded beyond the PIPES mandate to all situations where it is techniacally feasible.</t>
  </si>
  <si>
    <t>Current regulations already address requriement to install EMV where feasible and States have the authority to impose additional requirements not outlined in the rule.</t>
  </si>
  <si>
    <t>The rule should define a replaced service line as one that is entirely replaced.</t>
  </si>
  <si>
    <t>Master meter and LPG operators should not be excluded from the requirement to install EMVs.</t>
  </si>
  <si>
    <t>Rule terminology should be clarified when referring to performance requriements.</t>
  </si>
  <si>
    <t>PHMSA's guidance document is unecessary because it conflicts with other requirements, and is not relevant for larger operators.</t>
  </si>
  <si>
    <t>Only GPTC can change the GTPC guidance, not PHMSA.</t>
  </si>
  <si>
    <t xml:space="preserve">Rule should require operators to "have" leak monitoring programs rather than "implement" them. </t>
  </si>
  <si>
    <t>States should have the authority to review, analyze, and approve or deny an operator's distribution IM program.</t>
  </si>
  <si>
    <t>Operators should be able to re-evalutate threats and risks to the distribution system periodically rather than continually.</t>
  </si>
  <si>
    <t>Changing IM programs to continually show improvement may be detrimental to overall performance.</t>
  </si>
  <si>
    <t>Operators should be able to determine the period for conducting program evaluations.</t>
  </si>
  <si>
    <t>Comment calls for more flexibility in requirements.</t>
  </si>
  <si>
    <t>The rule should not require improvements to IM prorgrams.</t>
  </si>
  <si>
    <t>Clarify the requirement for operators to periodically improve each of the required IM elements.</t>
  </si>
  <si>
    <t>Requirement for re-evaluation of IM programs is redundant with other sections of the rule.</t>
  </si>
  <si>
    <t>Operators should be required to mark plastic pipe for different attributes.</t>
  </si>
  <si>
    <t>Plastic pipe marking should be considered outside of the distribution integrity management
program (DIMP).</t>
  </si>
  <si>
    <t>Agency did not propose a requirement to mark plastic piping, but will consider the issue in a different rulemaking.</t>
  </si>
  <si>
    <t>Requirement for continual surveillance should exclude distribution systems that are covered under a separate part of the rule that already addresses DIMP.</t>
  </si>
  <si>
    <t>While some aspects of the requirement overlap, there are several important areas that are not duplicated in the rule.</t>
  </si>
  <si>
    <t>Rule should require operators to demonstrate an understanding of the gas distribution system with information that is "reasonably available".</t>
  </si>
  <si>
    <t>Agency should clarify the definition of "environmental factors"</t>
  </si>
  <si>
    <t>No change is needed because there are benefits to a broader definition.</t>
  </si>
  <si>
    <t>The "normal activities" that operators are expected to be knowledgable of should be clarified and more specific.</t>
  </si>
  <si>
    <t>The list of activities that operators are expected to be knowledgeable of should be expanded.</t>
  </si>
  <si>
    <t>Remove the requirement that an operator must understand the information from past design and operations because it is unenforceable.</t>
  </si>
  <si>
    <t>Commenters request changes to terminology referring to piping for clarification.</t>
  </si>
  <si>
    <t>Commenters request clarification to the information that the operator must consider regarding potential threats.</t>
  </si>
  <si>
    <t>Proposed rule unecessarily restricts sources of information that an operator may use.</t>
  </si>
  <si>
    <t>Proposed subdivision of a distibution system for risk analysis may not be geographical as implied by the rule, and needs to be clarified.</t>
  </si>
  <si>
    <t>Requirement to evaluate threats as part of the risk assessment should be limited to known threats and exclude potential threats.</t>
  </si>
  <si>
    <t>It is important to consider potential threats as part of the IM programs and information is available to determine their likelihood.</t>
  </si>
  <si>
    <t>Commenter requests clarification of "relative probability" and should change it to "likelihood".</t>
  </si>
  <si>
    <t>Requirement to estimate or prioritize risk should be eliminated.</t>
  </si>
  <si>
    <t>Eliminating this requirement would not ensure the most effective application of safety resources.</t>
  </si>
  <si>
    <t>An additional performance measure should be included in the requirement for IM programs.</t>
  </si>
  <si>
    <t>The proposed additional measure is not appropriate as a national requirement and was not considered by the stakeholder group.</t>
  </si>
  <si>
    <t>Request for clarification on the definition for "ticket" and "leak" as these terms have different definitions across the industry.</t>
  </si>
  <si>
    <t>Tickets and leaks have been reported on the annual report required of operators for many years and tracking tickets is not too expensive.</t>
  </si>
  <si>
    <t>The requirement for operators to measure performance should be removed.</t>
  </si>
  <si>
    <t>Measuring performance is important source of information that may improve the agencies ability to judge the effectiveness of the regulation.</t>
  </si>
  <si>
    <t>Information such as hazardous leaks should be made available to the public.</t>
  </si>
  <si>
    <t>*This is already required as part of the rule.</t>
  </si>
  <si>
    <t>The number of leaks repaired or replaced should be added as a national performance measure.</t>
  </si>
  <si>
    <t>The operator should report the specific causes of leaks.</t>
  </si>
  <si>
    <t>Agency should clarify the additonal measures described in the proposed rule.</t>
  </si>
  <si>
    <t>Agency should establish additional guidance for implementing uniform metrics that are needed for a performance based process.</t>
  </si>
  <si>
    <t>The agency has provided guidance in the final rule and does not consider further guidance necessary.</t>
  </si>
  <si>
    <t>The assumption that implementing the rule will result in 50 percent reduction in incidents is unfounded.</t>
  </si>
  <si>
    <t>Assumptions are necessary to conduct analysis and this assumption that is not critical to the overall conclusions.</t>
  </si>
  <si>
    <t>The assumptions concerning lost gas are unfounded.</t>
  </si>
  <si>
    <t>Agency has relied on information from EPA to make assumptions.</t>
  </si>
  <si>
    <t>Local gas distribution is a competitive market, contrary to the agency's determination.</t>
  </si>
  <si>
    <t>The agency considers its determination to be accurate, but the assumption does not affect the overall conclusion of the rule.</t>
  </si>
  <si>
    <t>The proposal is not cost effective and the existing regulations should be reviewed before proposing more.</t>
  </si>
  <si>
    <t>The final rule makes significant changes from current regulation as well as the NPRM and has concluded that the regulation is cost beneficial.</t>
  </si>
  <si>
    <t>The estimate for the time it will take operators to update their programs is unrealistic.</t>
  </si>
  <si>
    <t>The regulation should do more to assure integrity of new installations rather than just for existing pipeline systems.</t>
  </si>
  <si>
    <t>Agency should work with stakeholder groups to develop reporting forms for he annual reports.</t>
  </si>
  <si>
    <t>Revise Pb-PM10 only if some other, much lower, level (0.05 g/m3) was selected. i.e. an indicator based onPb-PM2.5</t>
  </si>
  <si>
    <t>No rationale</t>
  </si>
  <si>
    <t xml:space="preserve">Reduce averaging time from calendar quarter to monthly as PB blood concentrations respond over periods shorter than 3 months for children </t>
  </si>
  <si>
    <t xml:space="preserve">Standard levels should be no higher than 0.2mg/m^3 given new evidence as to effects since the standard was originally set </t>
  </si>
  <si>
    <t>* Standards should be higher than 0.2; no benefit to be gained in applying lower levels</t>
  </si>
  <si>
    <t>"</t>
  </si>
  <si>
    <t>Higher Air-to-Blood ratios more appropriate for consideration in using the air-related IQ loss evidence framework</t>
  </si>
  <si>
    <t xml:space="preserve">*The association between gasoline-related and air Pb and blood Pb is eak </t>
  </si>
  <si>
    <t xml:space="preserve">Evidence says otherwise </t>
  </si>
  <si>
    <t xml:space="preserve">Steeper slopes re C-R functions should be given more weight </t>
  </si>
  <si>
    <t>*Proposed levels should be maintained; the extent of nonlinearity in the IQ-blood Pb C-R relationship is "highly uncertain"</t>
  </si>
  <si>
    <t>Explains analyses of blood PB levels</t>
  </si>
  <si>
    <t>Secondary Pb standard should be revised to the primary standard level</t>
  </si>
  <si>
    <t>Pb concentrations should continue to be reported in terms of standard temperature and pressure conditions</t>
  </si>
  <si>
    <t>Pb-Pm^10 monitoring should not replace Pb-TSP monitoring at any site nor should default scaling factors be established</t>
  </si>
  <si>
    <t>High volume TSP samplers, not PM^10 samplers, should be used for determining compliance with Pb NAAQS</t>
  </si>
  <si>
    <t>"large number"</t>
  </si>
  <si>
    <t>Laboratory blanks should be lot-specific and included the collection of field-blanks</t>
  </si>
  <si>
    <t>Data quality objectives are needed for the Pb-PM^10 FRM</t>
  </si>
  <si>
    <t>MDL requirement of 1 percent, as opposed to 5, overly stringent</t>
  </si>
  <si>
    <t>One independent performance evaluation audit with four samples from collocated prescision site inadequate</t>
  </si>
  <si>
    <t>Audit requirements revised to include 1 more additional audit per PQAO and an additional 2 collocated sample filters for PQAO's with more than 5 sites</t>
  </si>
  <si>
    <t>Restrictions on limiting waivers to those for sources emitting less than 100kg/yr unneeded</t>
  </si>
  <si>
    <t xml:space="preserve">Better data should be used to identify Pb sources than the National Emission Inventory </t>
  </si>
  <si>
    <t>States should be allowed to consider the potential for population exposure as a factor when siting required source-oriented monitors</t>
  </si>
  <si>
    <t xml:space="preserve">The standard used to monitor air Pb concentrations re roadway activity not representative of onsite maximum impact </t>
  </si>
  <si>
    <t>"(W)e believe they are representative of locations where roadway monitoring might be conducted… (however) more information would be valuable"</t>
  </si>
  <si>
    <t>PM10 monitors should still be used in certain areas where Pb-PM10 c oncentrations don't exceed 50% of the NAAQS</t>
  </si>
  <si>
    <t>Would be too restrictive</t>
  </si>
  <si>
    <t>EPA should require that states with current nonattainment areas submit designation recommendations for those counties with nonattainment areas within 120 days of promulgation of the rule</t>
  </si>
  <si>
    <t>"It would be unreasonable…"</t>
  </si>
  <si>
    <t>Identifying nonattainment areas can and should be done quicker/The CAA designation timeframe should be jettisoned</t>
  </si>
  <si>
    <t>The MSA boundary, not county boundary, should be selected for designating areas for the Pb NAAQS</t>
  </si>
  <si>
    <t>Lead emissions deposit in relatively short distances; therefore, the smaller boundary is more appropriate</t>
  </si>
  <si>
    <t>Classifications should be adjusted to allow for more rigorous SIP requirements for nonattainment areas</t>
  </si>
  <si>
    <t>Not appropriate</t>
  </si>
  <si>
    <t>Should be 3 years max</t>
  </si>
  <si>
    <t>No such authority provided in the CAA</t>
  </si>
  <si>
    <t>EPA should set the threshold for RACT analysis for stationary sources at a threshold level similar to the level being considered for the source monitoring requirements, which is between 200 kg/yr–600 kg/yr</t>
  </si>
  <si>
    <t>"Higher or lower inappropriate"; breaks down calculations for locating proposed standard</t>
  </si>
  <si>
    <t>EPA’s proposal related to RFP would allow states to avoid the need to demonstrate linear progress towards attainment; undermines the reasoning employed to justify a non-linear approach in the context of single source nonattainment areas</t>
  </si>
  <si>
    <t>Where a single source is the cause of nonattainment, EPA would not expect linear progress towards attainment</t>
  </si>
  <si>
    <t>The threshold level of 25 tpy should be revised to reflect the stringency of the revised NAAQS.</t>
  </si>
  <si>
    <t>Current threshold sufficient to ensure an adequate attainment demonstration</t>
  </si>
  <si>
    <t>States need proper time to provide exceptional events documentation before designations are made</t>
  </si>
  <si>
    <t xml:space="preserve">The final schedule provides states with adequate time for flagging exceptional values 
</t>
  </si>
  <si>
    <t>Loading method, a feature? Class separation not justified? Single, unitary standard optimal?</t>
  </si>
  <si>
    <t>1132-1133</t>
  </si>
  <si>
    <t>Y (Re EPCA s325(g), not a feature)</t>
  </si>
  <si>
    <t>Reiterates, reinterprets law; consumer utility concerns warranted</t>
  </si>
  <si>
    <t>Manufacturers can achieve MEF/WF (1.60/8.5) standards</t>
  </si>
  <si>
    <t>1147-1148</t>
  </si>
  <si>
    <t>2 + "Most MROs"</t>
  </si>
  <si>
    <t>Continues to believe benefits outweigh burdens</t>
  </si>
  <si>
    <t xml:space="preserve">Contention that tax credits to LVM for 2010 unlikely </t>
  </si>
  <si>
    <t>1149-1150</t>
  </si>
  <si>
    <t>Explains how accounted for tax credits; revised figures re LVM's SEC filings for today's rule</t>
  </si>
  <si>
    <t>Results of epidemiologic studies are confounded by copollutants and thus too uncertain</t>
  </si>
  <si>
    <t>35530-1</t>
  </si>
  <si>
    <t>Evidence and advice gathered from the ISA, REA and CASAC says otherwise</t>
  </si>
  <si>
    <t>A 99th percentile form is too stringent; a 98th percentile preferred and is more stable/NAAQs standards should be consistent across different NAAQs pollutants</t>
  </si>
  <si>
    <t>35539-40</t>
  </si>
  <si>
    <t>Notes REA analyses/Each pollutant is manifestly different from another; standards must be specific</t>
  </si>
  <si>
    <t>50-ppb range level of higher of a 1-hour SO^2 standard is needed as per mouthpiece exposure studies; EPA improperly downplayed these results</t>
  </si>
  <si>
    <t>35542-3</t>
  </si>
  <si>
    <t>Refers to ISA, REA studies. Notes further, mouthpiece studies are not a full and adequate proxy for actual exposure</t>
  </si>
  <si>
    <t>A new 24-hour standard should be set to minimize the potential that multiple hours within a day would exceed a 1-hour standard/Annual standards should also be revoked</t>
  </si>
  <si>
    <t>35549-50</t>
  </si>
  <si>
    <t>Notes REA studies re former recommendation; annual standard does not need to be retained as a result of putting in place a 1-hour standard levels in the 50-100 ppb range</t>
  </si>
  <si>
    <t>PWEI concept should be abandoned altogether</t>
  </si>
  <si>
    <t>35563-4</t>
  </si>
  <si>
    <t>The increased flexibility for monitors as discussed is best served using PWEI</t>
  </si>
  <si>
    <t>Monitoring data should be substituted to make the set 75% complete re the completeness criteria</t>
  </si>
  <si>
    <t>35583-4</t>
  </si>
  <si>
    <t xml:space="preserve">The distinction between incomplete design value above and below NAAQS is important </t>
  </si>
  <si>
    <t>Computation of design values should be averaged</t>
  </si>
  <si>
    <t>The concern is that actual concentrations on days without a valid daily max 1-hour concentration may  be high</t>
  </si>
  <si>
    <t xml:space="preserve">Disputing health risks: nicotine's physiological addictiveness unsubstantial </t>
  </si>
  <si>
    <t>36630-1</t>
  </si>
  <si>
    <t>Makes scientific argument without citing evidence</t>
  </si>
  <si>
    <t>Only photo images, being most effective, should be employed</t>
  </si>
  <si>
    <t>36647-8</t>
  </si>
  <si>
    <t>A balance is most likely to be effective</t>
  </si>
  <si>
    <t>"Smoke approaching baby" doesn't show an unhealthy baby</t>
  </si>
  <si>
    <t>36649-1</t>
  </si>
  <si>
    <t>Graphic depictions are not the only way of communicating health risks; also, image not used in isolation</t>
  </si>
  <si>
    <t>Literature on life-years lost used by Sloan et al out-of-date</t>
  </si>
  <si>
    <t>36712-3</t>
  </si>
  <si>
    <t>?</t>
  </si>
  <si>
    <t xml:space="preserve">The methods of Sloan et al, not the literature reference, are most important </t>
  </si>
  <si>
    <t xml:space="preserve">Concrete pumping trucks should be included </t>
  </si>
  <si>
    <t>47923-4</t>
  </si>
  <si>
    <t>Such cranes less hazardous due to load not being suspended</t>
  </si>
  <si>
    <t>Exemption of light pole-installation work i.e. for outdoor lighting</t>
  </si>
  <si>
    <t>47925-6</t>
  </si>
  <si>
    <t>Such an extension would leave the excluded work without coverage by an appropriate general standard</t>
  </si>
  <si>
    <t xml:space="preserve">For digger derricks, ground conditions should be changed/ASSE standard more appropriate </t>
  </si>
  <si>
    <t>47931-2</t>
  </si>
  <si>
    <t>Concerns related to placement applies to all equipment types/Proposed rule more effective than ASSE</t>
  </si>
  <si>
    <t>Railroad industry operates in out-of-level conditions; certain circumstances ok by manufacturers</t>
  </si>
  <si>
    <t>47932-3</t>
  </si>
  <si>
    <t>Manufacturer's specifications fine for provision's requirement</t>
  </si>
  <si>
    <t>"Maximum working radius" conflicts with encroachment requirements</t>
  </si>
  <si>
    <t>47952-3</t>
  </si>
  <si>
    <t>Points to mechanism in rule; provides illustration</t>
  </si>
  <si>
    <t>Elevated warning sign installations to enable operator to maintain safe distance from power line difficult when there's nothing to affix to</t>
  </si>
  <si>
    <t>47954-5</t>
  </si>
  <si>
    <t xml:space="preserve">OSHA/Agency will permit an additional spotter in such instances </t>
  </si>
  <si>
    <t>Insulating links limited; alternative measures should be available</t>
  </si>
  <si>
    <t>47962-3</t>
  </si>
  <si>
    <t xml:space="preserve">Lifting capacities are higher than claimed, however, conditions associated with utility operations will be accomodated for </t>
  </si>
  <si>
    <t xml:space="preserve">Additional assessment needed re inspector qualification requirement </t>
  </si>
  <si>
    <t>47967-8</t>
  </si>
  <si>
    <t xml:space="preserve">Documentation of shift inspection results </t>
  </si>
  <si>
    <t>47969-70</t>
  </si>
  <si>
    <t>Too burdensome</t>
  </si>
  <si>
    <t>Operator certification requirements insufficiently shown to reduce risk; should at least be optional</t>
  </si>
  <si>
    <t>48013-4</t>
  </si>
  <si>
    <t>Training alone insufficient; third-party verification required</t>
  </si>
  <si>
    <t>Exceptions of cranes that perform repetitive duties, less than certain tonnage or of low capacity</t>
  </si>
  <si>
    <t>48015-6</t>
  </si>
  <si>
    <t>These exemptions already considered by C-DAC; same hazards can be found in cranes big and small; repetitive use does not diminish certain hazards</t>
  </si>
  <si>
    <t>The distance requirement of operators-in-training is appropriate</t>
  </si>
  <si>
    <t>48024-5</t>
  </si>
  <si>
    <t>Risk of powerline contact too great</t>
  </si>
  <si>
    <t>Documentation of signal persons unnecessary to be made available onsite</t>
  </si>
  <si>
    <t>48029-30</t>
  </si>
  <si>
    <t>Reduction of the Pb standard will not provide meaningful benefits to public health</t>
  </si>
  <si>
    <t>66986-7</t>
  </si>
  <si>
    <t xml:space="preserve">Cites areas in the rule supporting its contention that health risks associated with airrelated Pb exposures allowed by the current standard is of such a significant magnitude that a revision to the standard is needed to protect public health with an adequate margin of safety. </t>
  </si>
  <si>
    <t>Basing the proposed emission tonnage threshold on the chosen worst case scenerios is unnecessarily burdensome on monitoring agencies</t>
  </si>
  <si>
    <t>67025-6</t>
  </si>
  <si>
    <t>Lack of delineation between rural and urban engines</t>
  </si>
  <si>
    <t>9657-8</t>
  </si>
  <si>
    <t>"numerous"</t>
  </si>
  <si>
    <t>Explains interpretation of CAA to support power to regulate listed area source engines, not just urban engines</t>
  </si>
  <si>
    <t>Lack of authority re regulation of HAP sources in rural areas</t>
  </si>
  <si>
    <t>Cites definition of 'associated equipment' to explain that s112(n)(4)(B) is not conflicted with; also notes lack of reasoning provided by commenters</t>
  </si>
  <si>
    <t>Operational areas of engines in congested areas as compared to open agricultural areas not studied; compliance levels should be allowed to differ</t>
  </si>
  <si>
    <t>Reaffirms position</t>
  </si>
  <si>
    <t xml:space="preserve">Exempt small engines in interest of cost effectiveness  concerns i.e. the required add-on control installation and testing too demanding </t>
  </si>
  <si>
    <t>9658-9</t>
  </si>
  <si>
    <t>Measurement of emissions from small engines is not practicable due to tech and economic limitations</t>
  </si>
  <si>
    <t>Re proposed MACT floor, emissions variability not considered; should be better analysed</t>
  </si>
  <si>
    <t>9659-60</t>
  </si>
  <si>
    <t xml:space="preserve">As per the TCA, the images are not to sever as stand-alone message but are intended to accompany warning statements </t>
  </si>
  <si>
    <t xml:space="preserve">* Leave as is; A/D Director's leeway in determining necessary procedure will be hampered </t>
  </si>
  <si>
    <t>*</t>
  </si>
  <si>
    <t>If Column J = C</t>
  </si>
  <si>
    <t>If Column J= C</t>
  </si>
  <si>
    <t>If Column S=N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</si>
</sst>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i/>
      <u/>
      <sz val="10"/>
      <name val="Arial"/>
      <family val="2"/>
    </font>
    <font>
      <b/>
      <sz val="10"/>
      <name val="Arial"/>
      <family val="2"/>
    </font>
    <font>
      <b/>
      <i/>
      <sz val="10"/>
      <name val="Arial"/>
      <family val="2"/>
    </font>
    <font>
      <u/>
      <sz val="10"/>
      <name val="Arial"/>
      <family val="2"/>
    </font>
    <font>
      <sz val="12"/>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7">
    <xf numFmtId="0" fontId="0" fillId="0" borderId="0" xfId="0"/>
    <xf numFmtId="0" fontId="1" fillId="0" borderId="0" xfId="0" applyFont="1" applyAlignment="1"/>
    <xf numFmtId="0" fontId="0" fillId="0" borderId="0" xfId="0" applyAlignment="1"/>
    <xf numFmtId="0" fontId="2" fillId="0" borderId="0" xfId="0" applyFont="1" applyAlignment="1"/>
    <xf numFmtId="0" fontId="3" fillId="0" borderId="1" xfId="0" applyFont="1" applyBorder="1" applyAlignment="1"/>
    <xf numFmtId="0" fontId="3" fillId="0" borderId="2" xfId="0" applyFont="1" applyBorder="1" applyAlignment="1"/>
    <xf numFmtId="0" fontId="0" fillId="0" borderId="2" xfId="0" applyBorder="1" applyAlignment="1"/>
    <xf numFmtId="0" fontId="0" fillId="0" borderId="3" xfId="0" applyBorder="1" applyAlignment="1"/>
    <xf numFmtId="0" fontId="3" fillId="0" borderId="0" xfId="0" applyFont="1" applyAlignment="1"/>
    <xf numFmtId="0" fontId="3" fillId="2" borderId="0" xfId="0" applyFont="1" applyFill="1" applyAlignment="1"/>
    <xf numFmtId="0" fontId="2" fillId="0" borderId="4" xfId="0" applyFont="1" applyBorder="1" applyAlignment="1"/>
    <xf numFmtId="0" fontId="2" fillId="0" borderId="0" xfId="0" applyFont="1" applyBorder="1" applyAlignment="1"/>
    <xf numFmtId="0" fontId="3" fillId="0" borderId="0" xfId="0" applyFont="1" applyBorder="1" applyAlignment="1"/>
    <xf numFmtId="0" fontId="3" fillId="0" borderId="5" xfId="0" applyFont="1" applyBorder="1" applyAlignment="1"/>
    <xf numFmtId="0" fontId="2" fillId="0" borderId="6" xfId="0" applyFont="1" applyBorder="1" applyAlignment="1"/>
    <xf numFmtId="0" fontId="2" fillId="0" borderId="7" xfId="0" applyFont="1" applyBorder="1" applyAlignment="1"/>
    <xf numFmtId="0" fontId="2" fillId="0" borderId="8" xfId="0" applyFont="1" applyBorder="1" applyAlignment="1"/>
    <xf numFmtId="0" fontId="4" fillId="0" borderId="0" xfId="0" applyFont="1" applyAlignment="1"/>
    <xf numFmtId="0" fontId="0" fillId="0" borderId="0" xfId="0" applyAlignment="1">
      <alignment horizontal="left" vertical="top"/>
    </xf>
    <xf numFmtId="0" fontId="0" fillId="0" borderId="0" xfId="0" applyAlignment="1">
      <alignment horizontal="center" vertical="center"/>
    </xf>
    <xf numFmtId="0" fontId="0" fillId="0" borderId="0" xfId="0" applyFont="1" applyAlignment="1"/>
    <xf numFmtId="0" fontId="0" fillId="0" borderId="0" xfId="0" applyFill="1" applyAlignment="1"/>
    <xf numFmtId="0" fontId="0" fillId="0" borderId="0" xfId="0" applyBorder="1" applyAlignment="1"/>
    <xf numFmtId="0" fontId="0" fillId="0" borderId="0" xfId="0" applyFont="1" applyFill="1" applyBorder="1" applyAlignment="1"/>
    <xf numFmtId="0" fontId="0" fillId="0" borderId="0" xfId="0" quotePrefix="1" applyAlignment="1">
      <alignment horizontal="center" vertical="center"/>
    </xf>
    <xf numFmtId="0" fontId="5" fillId="0" borderId="0" xfId="0" applyFont="1"/>
    <xf numFmtId="0" fontId="0" fillId="0" borderId="0" xfId="0" applyAlignment="1">
      <alignment horizontal="right"/>
    </xf>
    <xf numFmtId="0" fontId="0" fillId="0" borderId="0" xfId="0" applyFill="1" applyBorder="1" applyAlignment="1"/>
    <xf numFmtId="16" fontId="0" fillId="0" borderId="0" xfId="0" applyNumberFormat="1" applyAlignment="1"/>
    <xf numFmtId="0" fontId="0" fillId="0" borderId="0" xfId="0" quotePrefix="1" applyAlignment="1"/>
    <xf numFmtId="0" fontId="0" fillId="0" borderId="0" xfId="0" applyAlignment="1">
      <alignment vertical="top"/>
    </xf>
    <xf numFmtId="0" fontId="0" fillId="0" borderId="0" xfId="0" applyFont="1" applyBorder="1" applyAlignment="1"/>
    <xf numFmtId="0" fontId="4" fillId="0" borderId="0" xfId="0" applyFont="1" applyBorder="1" applyAlignment="1"/>
    <xf numFmtId="0" fontId="4" fillId="0" borderId="0" xfId="0" applyFont="1" applyFill="1" applyBorder="1" applyAlignment="1"/>
    <xf numFmtId="0" fontId="0" fillId="0" borderId="0" xfId="0" applyFont="1" applyFill="1" applyAlignment="1"/>
    <xf numFmtId="0" fontId="2" fillId="0" borderId="0" xfId="0" applyFont="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6"/>
  <sheetViews>
    <sheetView tabSelected="1" workbookViewId="0">
      <selection activeCell="E13" sqref="E13"/>
    </sheetView>
  </sheetViews>
  <sheetFormatPr defaultColWidth="11.5703125" defaultRowHeight="15" x14ac:dyDescent="0.25"/>
  <cols>
    <col min="1" max="1" width="10.7109375" style="2" customWidth="1"/>
    <col min="2" max="2" width="6.7109375" style="2" customWidth="1"/>
    <col min="3" max="3" width="10.28515625" style="2" customWidth="1"/>
    <col min="4" max="4" width="3.5703125" style="2" customWidth="1"/>
    <col min="5" max="5" width="44.85546875" style="2" customWidth="1"/>
    <col min="6" max="6" width="11" style="2" customWidth="1"/>
    <col min="7" max="7" width="8.28515625" style="2" customWidth="1"/>
    <col min="8" max="8" width="12.42578125" style="2" customWidth="1"/>
    <col min="9" max="9" width="2.5703125" style="2" customWidth="1"/>
    <col min="10" max="10" width="12.42578125" style="2" customWidth="1"/>
    <col min="11" max="11" width="2.42578125" style="2" customWidth="1"/>
    <col min="12" max="12" width="10" style="2" customWidth="1"/>
    <col min="13" max="13" width="4.42578125" style="2" customWidth="1"/>
    <col min="14" max="14" width="2.42578125" style="2" customWidth="1"/>
    <col min="15" max="16" width="15.28515625" style="2" customWidth="1"/>
    <col min="17" max="17" width="11.5703125" style="2"/>
    <col min="18" max="18" width="4.42578125" style="2" customWidth="1"/>
    <col min="19" max="19" width="11.5703125" style="2"/>
    <col min="20" max="20" width="8.7109375" style="2" customWidth="1"/>
    <col min="21" max="22" width="11.5703125" style="2"/>
    <col min="23" max="23" width="5.42578125" style="2" customWidth="1"/>
    <col min="24" max="24" width="14.5703125" style="2" customWidth="1"/>
    <col min="25" max="25" width="3.7109375" style="2" customWidth="1"/>
    <col min="26" max="26" width="3.28515625" style="2" customWidth="1"/>
    <col min="27" max="256" width="11.5703125" style="2"/>
    <col min="257" max="257" width="10.7109375" style="2" customWidth="1"/>
    <col min="258" max="258" width="6.7109375" style="2" customWidth="1"/>
    <col min="259" max="259" width="10.28515625" style="2" customWidth="1"/>
    <col min="260" max="260" width="3.5703125" style="2" customWidth="1"/>
    <col min="261" max="261" width="44.85546875" style="2" customWidth="1"/>
    <col min="262" max="262" width="11" style="2" customWidth="1"/>
    <col min="263" max="263" width="8.28515625" style="2" customWidth="1"/>
    <col min="264" max="264" width="12.42578125" style="2" customWidth="1"/>
    <col min="265" max="265" width="2.5703125" style="2" customWidth="1"/>
    <col min="266" max="266" width="12.42578125" style="2" customWidth="1"/>
    <col min="267" max="267" width="2.42578125" style="2" customWidth="1"/>
    <col min="268" max="268" width="10" style="2" customWidth="1"/>
    <col min="269" max="269" width="4.42578125" style="2" customWidth="1"/>
    <col min="270" max="270" width="2.42578125" style="2" customWidth="1"/>
    <col min="271" max="272" width="15.28515625" style="2" customWidth="1"/>
    <col min="273" max="273" width="11.5703125" style="2"/>
    <col min="274" max="274" width="4.42578125" style="2" customWidth="1"/>
    <col min="275" max="275" width="11.5703125" style="2"/>
    <col min="276" max="276" width="8.7109375" style="2" customWidth="1"/>
    <col min="277" max="278" width="11.5703125" style="2"/>
    <col min="279" max="279" width="5.42578125" style="2" customWidth="1"/>
    <col min="280" max="280" width="14.5703125" style="2" customWidth="1"/>
    <col min="281" max="281" width="3.7109375" style="2" customWidth="1"/>
    <col min="282" max="282" width="3.28515625" style="2" customWidth="1"/>
    <col min="283" max="512" width="11.5703125" style="2"/>
    <col min="513" max="513" width="10.7109375" style="2" customWidth="1"/>
    <col min="514" max="514" width="6.7109375" style="2" customWidth="1"/>
    <col min="515" max="515" width="10.28515625" style="2" customWidth="1"/>
    <col min="516" max="516" width="3.5703125" style="2" customWidth="1"/>
    <col min="517" max="517" width="44.85546875" style="2" customWidth="1"/>
    <col min="518" max="518" width="11" style="2" customWidth="1"/>
    <col min="519" max="519" width="8.28515625" style="2" customWidth="1"/>
    <col min="520" max="520" width="12.42578125" style="2" customWidth="1"/>
    <col min="521" max="521" width="2.5703125" style="2" customWidth="1"/>
    <col min="522" max="522" width="12.42578125" style="2" customWidth="1"/>
    <col min="523" max="523" width="2.42578125" style="2" customWidth="1"/>
    <col min="524" max="524" width="10" style="2" customWidth="1"/>
    <col min="525" max="525" width="4.42578125" style="2" customWidth="1"/>
    <col min="526" max="526" width="2.42578125" style="2" customWidth="1"/>
    <col min="527" max="528" width="15.28515625" style="2" customWidth="1"/>
    <col min="529" max="529" width="11.5703125" style="2"/>
    <col min="530" max="530" width="4.42578125" style="2" customWidth="1"/>
    <col min="531" max="531" width="11.5703125" style="2"/>
    <col min="532" max="532" width="8.7109375" style="2" customWidth="1"/>
    <col min="533" max="534" width="11.5703125" style="2"/>
    <col min="535" max="535" width="5.42578125" style="2" customWidth="1"/>
    <col min="536" max="536" width="14.5703125" style="2" customWidth="1"/>
    <col min="537" max="537" width="3.7109375" style="2" customWidth="1"/>
    <col min="538" max="538" width="3.28515625" style="2" customWidth="1"/>
    <col min="539" max="768" width="11.5703125" style="2"/>
    <col min="769" max="769" width="10.7109375" style="2" customWidth="1"/>
    <col min="770" max="770" width="6.7109375" style="2" customWidth="1"/>
    <col min="771" max="771" width="10.28515625" style="2" customWidth="1"/>
    <col min="772" max="772" width="3.5703125" style="2" customWidth="1"/>
    <col min="773" max="773" width="44.85546875" style="2" customWidth="1"/>
    <col min="774" max="774" width="11" style="2" customWidth="1"/>
    <col min="775" max="775" width="8.28515625" style="2" customWidth="1"/>
    <col min="776" max="776" width="12.42578125" style="2" customWidth="1"/>
    <col min="777" max="777" width="2.5703125" style="2" customWidth="1"/>
    <col min="778" max="778" width="12.42578125" style="2" customWidth="1"/>
    <col min="779" max="779" width="2.42578125" style="2" customWidth="1"/>
    <col min="780" max="780" width="10" style="2" customWidth="1"/>
    <col min="781" max="781" width="4.42578125" style="2" customWidth="1"/>
    <col min="782" max="782" width="2.42578125" style="2" customWidth="1"/>
    <col min="783" max="784" width="15.28515625" style="2" customWidth="1"/>
    <col min="785" max="785" width="11.5703125" style="2"/>
    <col min="786" max="786" width="4.42578125" style="2" customWidth="1"/>
    <col min="787" max="787" width="11.5703125" style="2"/>
    <col min="788" max="788" width="8.7109375" style="2" customWidth="1"/>
    <col min="789" max="790" width="11.5703125" style="2"/>
    <col min="791" max="791" width="5.42578125" style="2" customWidth="1"/>
    <col min="792" max="792" width="14.5703125" style="2" customWidth="1"/>
    <col min="793" max="793" width="3.7109375" style="2" customWidth="1"/>
    <col min="794" max="794" width="3.28515625" style="2" customWidth="1"/>
    <col min="795" max="1024" width="11.5703125" style="2"/>
    <col min="1025" max="1025" width="10.7109375" style="2" customWidth="1"/>
    <col min="1026" max="1026" width="6.7109375" style="2" customWidth="1"/>
    <col min="1027" max="1027" width="10.28515625" style="2" customWidth="1"/>
    <col min="1028" max="1028" width="3.5703125" style="2" customWidth="1"/>
    <col min="1029" max="1029" width="44.85546875" style="2" customWidth="1"/>
    <col min="1030" max="1030" width="11" style="2" customWidth="1"/>
    <col min="1031" max="1031" width="8.28515625" style="2" customWidth="1"/>
    <col min="1032" max="1032" width="12.42578125" style="2" customWidth="1"/>
    <col min="1033" max="1033" width="2.5703125" style="2" customWidth="1"/>
    <col min="1034" max="1034" width="12.42578125" style="2" customWidth="1"/>
    <col min="1035" max="1035" width="2.42578125" style="2" customWidth="1"/>
    <col min="1036" max="1036" width="10" style="2" customWidth="1"/>
    <col min="1037" max="1037" width="4.42578125" style="2" customWidth="1"/>
    <col min="1038" max="1038" width="2.42578125" style="2" customWidth="1"/>
    <col min="1039" max="1040" width="15.28515625" style="2" customWidth="1"/>
    <col min="1041" max="1041" width="11.5703125" style="2"/>
    <col min="1042" max="1042" width="4.42578125" style="2" customWidth="1"/>
    <col min="1043" max="1043" width="11.5703125" style="2"/>
    <col min="1044" max="1044" width="8.7109375" style="2" customWidth="1"/>
    <col min="1045" max="1046" width="11.5703125" style="2"/>
    <col min="1047" max="1047" width="5.42578125" style="2" customWidth="1"/>
    <col min="1048" max="1048" width="14.5703125" style="2" customWidth="1"/>
    <col min="1049" max="1049" width="3.7109375" style="2" customWidth="1"/>
    <col min="1050" max="1050" width="3.28515625" style="2" customWidth="1"/>
    <col min="1051" max="1280" width="11.5703125" style="2"/>
    <col min="1281" max="1281" width="10.7109375" style="2" customWidth="1"/>
    <col min="1282" max="1282" width="6.7109375" style="2" customWidth="1"/>
    <col min="1283" max="1283" width="10.28515625" style="2" customWidth="1"/>
    <col min="1284" max="1284" width="3.5703125" style="2" customWidth="1"/>
    <col min="1285" max="1285" width="44.85546875" style="2" customWidth="1"/>
    <col min="1286" max="1286" width="11" style="2" customWidth="1"/>
    <col min="1287" max="1287" width="8.28515625" style="2" customWidth="1"/>
    <col min="1288" max="1288" width="12.42578125" style="2" customWidth="1"/>
    <col min="1289" max="1289" width="2.5703125" style="2" customWidth="1"/>
    <col min="1290" max="1290" width="12.42578125" style="2" customWidth="1"/>
    <col min="1291" max="1291" width="2.42578125" style="2" customWidth="1"/>
    <col min="1292" max="1292" width="10" style="2" customWidth="1"/>
    <col min="1293" max="1293" width="4.42578125" style="2" customWidth="1"/>
    <col min="1294" max="1294" width="2.42578125" style="2" customWidth="1"/>
    <col min="1295" max="1296" width="15.28515625" style="2" customWidth="1"/>
    <col min="1297" max="1297" width="11.5703125" style="2"/>
    <col min="1298" max="1298" width="4.42578125" style="2" customWidth="1"/>
    <col min="1299" max="1299" width="11.5703125" style="2"/>
    <col min="1300" max="1300" width="8.7109375" style="2" customWidth="1"/>
    <col min="1301" max="1302" width="11.5703125" style="2"/>
    <col min="1303" max="1303" width="5.42578125" style="2" customWidth="1"/>
    <col min="1304" max="1304" width="14.5703125" style="2" customWidth="1"/>
    <col min="1305" max="1305" width="3.7109375" style="2" customWidth="1"/>
    <col min="1306" max="1306" width="3.28515625" style="2" customWidth="1"/>
    <col min="1307" max="1536" width="11.5703125" style="2"/>
    <col min="1537" max="1537" width="10.7109375" style="2" customWidth="1"/>
    <col min="1538" max="1538" width="6.7109375" style="2" customWidth="1"/>
    <col min="1539" max="1539" width="10.28515625" style="2" customWidth="1"/>
    <col min="1540" max="1540" width="3.5703125" style="2" customWidth="1"/>
    <col min="1541" max="1541" width="44.85546875" style="2" customWidth="1"/>
    <col min="1542" max="1542" width="11" style="2" customWidth="1"/>
    <col min="1543" max="1543" width="8.28515625" style="2" customWidth="1"/>
    <col min="1544" max="1544" width="12.42578125" style="2" customWidth="1"/>
    <col min="1545" max="1545" width="2.5703125" style="2" customWidth="1"/>
    <col min="1546" max="1546" width="12.42578125" style="2" customWidth="1"/>
    <col min="1547" max="1547" width="2.42578125" style="2" customWidth="1"/>
    <col min="1548" max="1548" width="10" style="2" customWidth="1"/>
    <col min="1549" max="1549" width="4.42578125" style="2" customWidth="1"/>
    <col min="1550" max="1550" width="2.42578125" style="2" customWidth="1"/>
    <col min="1551" max="1552" width="15.28515625" style="2" customWidth="1"/>
    <col min="1553" max="1553" width="11.5703125" style="2"/>
    <col min="1554" max="1554" width="4.42578125" style="2" customWidth="1"/>
    <col min="1555" max="1555" width="11.5703125" style="2"/>
    <col min="1556" max="1556" width="8.7109375" style="2" customWidth="1"/>
    <col min="1557" max="1558" width="11.5703125" style="2"/>
    <col min="1559" max="1559" width="5.42578125" style="2" customWidth="1"/>
    <col min="1560" max="1560" width="14.5703125" style="2" customWidth="1"/>
    <col min="1561" max="1561" width="3.7109375" style="2" customWidth="1"/>
    <col min="1562" max="1562" width="3.28515625" style="2" customWidth="1"/>
    <col min="1563" max="1792" width="11.5703125" style="2"/>
    <col min="1793" max="1793" width="10.7109375" style="2" customWidth="1"/>
    <col min="1794" max="1794" width="6.7109375" style="2" customWidth="1"/>
    <col min="1795" max="1795" width="10.28515625" style="2" customWidth="1"/>
    <col min="1796" max="1796" width="3.5703125" style="2" customWidth="1"/>
    <col min="1797" max="1797" width="44.85546875" style="2" customWidth="1"/>
    <col min="1798" max="1798" width="11" style="2" customWidth="1"/>
    <col min="1799" max="1799" width="8.28515625" style="2" customWidth="1"/>
    <col min="1800" max="1800" width="12.42578125" style="2" customWidth="1"/>
    <col min="1801" max="1801" width="2.5703125" style="2" customWidth="1"/>
    <col min="1802" max="1802" width="12.42578125" style="2" customWidth="1"/>
    <col min="1803" max="1803" width="2.42578125" style="2" customWidth="1"/>
    <col min="1804" max="1804" width="10" style="2" customWidth="1"/>
    <col min="1805" max="1805" width="4.42578125" style="2" customWidth="1"/>
    <col min="1806" max="1806" width="2.42578125" style="2" customWidth="1"/>
    <col min="1807" max="1808" width="15.28515625" style="2" customWidth="1"/>
    <col min="1809" max="1809" width="11.5703125" style="2"/>
    <col min="1810" max="1810" width="4.42578125" style="2" customWidth="1"/>
    <col min="1811" max="1811" width="11.5703125" style="2"/>
    <col min="1812" max="1812" width="8.7109375" style="2" customWidth="1"/>
    <col min="1813" max="1814" width="11.5703125" style="2"/>
    <col min="1815" max="1815" width="5.42578125" style="2" customWidth="1"/>
    <col min="1816" max="1816" width="14.5703125" style="2" customWidth="1"/>
    <col min="1817" max="1817" width="3.7109375" style="2" customWidth="1"/>
    <col min="1818" max="1818" width="3.28515625" style="2" customWidth="1"/>
    <col min="1819" max="2048" width="11.5703125" style="2"/>
    <col min="2049" max="2049" width="10.7109375" style="2" customWidth="1"/>
    <col min="2050" max="2050" width="6.7109375" style="2" customWidth="1"/>
    <col min="2051" max="2051" width="10.28515625" style="2" customWidth="1"/>
    <col min="2052" max="2052" width="3.5703125" style="2" customWidth="1"/>
    <col min="2053" max="2053" width="44.85546875" style="2" customWidth="1"/>
    <col min="2054" max="2054" width="11" style="2" customWidth="1"/>
    <col min="2055" max="2055" width="8.28515625" style="2" customWidth="1"/>
    <col min="2056" max="2056" width="12.42578125" style="2" customWidth="1"/>
    <col min="2057" max="2057" width="2.5703125" style="2" customWidth="1"/>
    <col min="2058" max="2058" width="12.42578125" style="2" customWidth="1"/>
    <col min="2059" max="2059" width="2.42578125" style="2" customWidth="1"/>
    <col min="2060" max="2060" width="10" style="2" customWidth="1"/>
    <col min="2061" max="2061" width="4.42578125" style="2" customWidth="1"/>
    <col min="2062" max="2062" width="2.42578125" style="2" customWidth="1"/>
    <col min="2063" max="2064" width="15.28515625" style="2" customWidth="1"/>
    <col min="2065" max="2065" width="11.5703125" style="2"/>
    <col min="2066" max="2066" width="4.42578125" style="2" customWidth="1"/>
    <col min="2067" max="2067" width="11.5703125" style="2"/>
    <col min="2068" max="2068" width="8.7109375" style="2" customWidth="1"/>
    <col min="2069" max="2070" width="11.5703125" style="2"/>
    <col min="2071" max="2071" width="5.42578125" style="2" customWidth="1"/>
    <col min="2072" max="2072" width="14.5703125" style="2" customWidth="1"/>
    <col min="2073" max="2073" width="3.7109375" style="2" customWidth="1"/>
    <col min="2074" max="2074" width="3.28515625" style="2" customWidth="1"/>
    <col min="2075" max="2304" width="11.5703125" style="2"/>
    <col min="2305" max="2305" width="10.7109375" style="2" customWidth="1"/>
    <col min="2306" max="2306" width="6.7109375" style="2" customWidth="1"/>
    <col min="2307" max="2307" width="10.28515625" style="2" customWidth="1"/>
    <col min="2308" max="2308" width="3.5703125" style="2" customWidth="1"/>
    <col min="2309" max="2309" width="44.85546875" style="2" customWidth="1"/>
    <col min="2310" max="2310" width="11" style="2" customWidth="1"/>
    <col min="2311" max="2311" width="8.28515625" style="2" customWidth="1"/>
    <col min="2312" max="2312" width="12.42578125" style="2" customWidth="1"/>
    <col min="2313" max="2313" width="2.5703125" style="2" customWidth="1"/>
    <col min="2314" max="2314" width="12.42578125" style="2" customWidth="1"/>
    <col min="2315" max="2315" width="2.42578125" style="2" customWidth="1"/>
    <col min="2316" max="2316" width="10" style="2" customWidth="1"/>
    <col min="2317" max="2317" width="4.42578125" style="2" customWidth="1"/>
    <col min="2318" max="2318" width="2.42578125" style="2" customWidth="1"/>
    <col min="2319" max="2320" width="15.28515625" style="2" customWidth="1"/>
    <col min="2321" max="2321" width="11.5703125" style="2"/>
    <col min="2322" max="2322" width="4.42578125" style="2" customWidth="1"/>
    <col min="2323" max="2323" width="11.5703125" style="2"/>
    <col min="2324" max="2324" width="8.7109375" style="2" customWidth="1"/>
    <col min="2325" max="2326" width="11.5703125" style="2"/>
    <col min="2327" max="2327" width="5.42578125" style="2" customWidth="1"/>
    <col min="2328" max="2328" width="14.5703125" style="2" customWidth="1"/>
    <col min="2329" max="2329" width="3.7109375" style="2" customWidth="1"/>
    <col min="2330" max="2330" width="3.28515625" style="2" customWidth="1"/>
    <col min="2331" max="2560" width="11.5703125" style="2"/>
    <col min="2561" max="2561" width="10.7109375" style="2" customWidth="1"/>
    <col min="2562" max="2562" width="6.7109375" style="2" customWidth="1"/>
    <col min="2563" max="2563" width="10.28515625" style="2" customWidth="1"/>
    <col min="2564" max="2564" width="3.5703125" style="2" customWidth="1"/>
    <col min="2565" max="2565" width="44.85546875" style="2" customWidth="1"/>
    <col min="2566" max="2566" width="11" style="2" customWidth="1"/>
    <col min="2567" max="2567" width="8.28515625" style="2" customWidth="1"/>
    <col min="2568" max="2568" width="12.42578125" style="2" customWidth="1"/>
    <col min="2569" max="2569" width="2.5703125" style="2" customWidth="1"/>
    <col min="2570" max="2570" width="12.42578125" style="2" customWidth="1"/>
    <col min="2571" max="2571" width="2.42578125" style="2" customWidth="1"/>
    <col min="2572" max="2572" width="10" style="2" customWidth="1"/>
    <col min="2573" max="2573" width="4.42578125" style="2" customWidth="1"/>
    <col min="2574" max="2574" width="2.42578125" style="2" customWidth="1"/>
    <col min="2575" max="2576" width="15.28515625" style="2" customWidth="1"/>
    <col min="2577" max="2577" width="11.5703125" style="2"/>
    <col min="2578" max="2578" width="4.42578125" style="2" customWidth="1"/>
    <col min="2579" max="2579" width="11.5703125" style="2"/>
    <col min="2580" max="2580" width="8.7109375" style="2" customWidth="1"/>
    <col min="2581" max="2582" width="11.5703125" style="2"/>
    <col min="2583" max="2583" width="5.42578125" style="2" customWidth="1"/>
    <col min="2584" max="2584" width="14.5703125" style="2" customWidth="1"/>
    <col min="2585" max="2585" width="3.7109375" style="2" customWidth="1"/>
    <col min="2586" max="2586" width="3.28515625" style="2" customWidth="1"/>
    <col min="2587" max="2816" width="11.5703125" style="2"/>
    <col min="2817" max="2817" width="10.7109375" style="2" customWidth="1"/>
    <col min="2818" max="2818" width="6.7109375" style="2" customWidth="1"/>
    <col min="2819" max="2819" width="10.28515625" style="2" customWidth="1"/>
    <col min="2820" max="2820" width="3.5703125" style="2" customWidth="1"/>
    <col min="2821" max="2821" width="44.85546875" style="2" customWidth="1"/>
    <col min="2822" max="2822" width="11" style="2" customWidth="1"/>
    <col min="2823" max="2823" width="8.28515625" style="2" customWidth="1"/>
    <col min="2824" max="2824" width="12.42578125" style="2" customWidth="1"/>
    <col min="2825" max="2825" width="2.5703125" style="2" customWidth="1"/>
    <col min="2826" max="2826" width="12.42578125" style="2" customWidth="1"/>
    <col min="2827" max="2827" width="2.42578125" style="2" customWidth="1"/>
    <col min="2828" max="2828" width="10" style="2" customWidth="1"/>
    <col min="2829" max="2829" width="4.42578125" style="2" customWidth="1"/>
    <col min="2830" max="2830" width="2.42578125" style="2" customWidth="1"/>
    <col min="2831" max="2832" width="15.28515625" style="2" customWidth="1"/>
    <col min="2833" max="2833" width="11.5703125" style="2"/>
    <col min="2834" max="2834" width="4.42578125" style="2" customWidth="1"/>
    <col min="2835" max="2835" width="11.5703125" style="2"/>
    <col min="2836" max="2836" width="8.7109375" style="2" customWidth="1"/>
    <col min="2837" max="2838" width="11.5703125" style="2"/>
    <col min="2839" max="2839" width="5.42578125" style="2" customWidth="1"/>
    <col min="2840" max="2840" width="14.5703125" style="2" customWidth="1"/>
    <col min="2841" max="2841" width="3.7109375" style="2" customWidth="1"/>
    <col min="2842" max="2842" width="3.28515625" style="2" customWidth="1"/>
    <col min="2843" max="3072" width="11.5703125" style="2"/>
    <col min="3073" max="3073" width="10.7109375" style="2" customWidth="1"/>
    <col min="3074" max="3074" width="6.7109375" style="2" customWidth="1"/>
    <col min="3075" max="3075" width="10.28515625" style="2" customWidth="1"/>
    <col min="3076" max="3076" width="3.5703125" style="2" customWidth="1"/>
    <col min="3077" max="3077" width="44.85546875" style="2" customWidth="1"/>
    <col min="3078" max="3078" width="11" style="2" customWidth="1"/>
    <col min="3079" max="3079" width="8.28515625" style="2" customWidth="1"/>
    <col min="3080" max="3080" width="12.42578125" style="2" customWidth="1"/>
    <col min="3081" max="3081" width="2.5703125" style="2" customWidth="1"/>
    <col min="3082" max="3082" width="12.42578125" style="2" customWidth="1"/>
    <col min="3083" max="3083" width="2.42578125" style="2" customWidth="1"/>
    <col min="3084" max="3084" width="10" style="2" customWidth="1"/>
    <col min="3085" max="3085" width="4.42578125" style="2" customWidth="1"/>
    <col min="3086" max="3086" width="2.42578125" style="2" customWidth="1"/>
    <col min="3087" max="3088" width="15.28515625" style="2" customWidth="1"/>
    <col min="3089" max="3089" width="11.5703125" style="2"/>
    <col min="3090" max="3090" width="4.42578125" style="2" customWidth="1"/>
    <col min="3091" max="3091" width="11.5703125" style="2"/>
    <col min="3092" max="3092" width="8.7109375" style="2" customWidth="1"/>
    <col min="3093" max="3094" width="11.5703125" style="2"/>
    <col min="3095" max="3095" width="5.42578125" style="2" customWidth="1"/>
    <col min="3096" max="3096" width="14.5703125" style="2" customWidth="1"/>
    <col min="3097" max="3097" width="3.7109375" style="2" customWidth="1"/>
    <col min="3098" max="3098" width="3.28515625" style="2" customWidth="1"/>
    <col min="3099" max="3328" width="11.5703125" style="2"/>
    <col min="3329" max="3329" width="10.7109375" style="2" customWidth="1"/>
    <col min="3330" max="3330" width="6.7109375" style="2" customWidth="1"/>
    <col min="3331" max="3331" width="10.28515625" style="2" customWidth="1"/>
    <col min="3332" max="3332" width="3.5703125" style="2" customWidth="1"/>
    <col min="3333" max="3333" width="44.85546875" style="2" customWidth="1"/>
    <col min="3334" max="3334" width="11" style="2" customWidth="1"/>
    <col min="3335" max="3335" width="8.28515625" style="2" customWidth="1"/>
    <col min="3336" max="3336" width="12.42578125" style="2" customWidth="1"/>
    <col min="3337" max="3337" width="2.5703125" style="2" customWidth="1"/>
    <col min="3338" max="3338" width="12.42578125" style="2" customWidth="1"/>
    <col min="3339" max="3339" width="2.42578125" style="2" customWidth="1"/>
    <col min="3340" max="3340" width="10" style="2" customWidth="1"/>
    <col min="3341" max="3341" width="4.42578125" style="2" customWidth="1"/>
    <col min="3342" max="3342" width="2.42578125" style="2" customWidth="1"/>
    <col min="3343" max="3344" width="15.28515625" style="2" customWidth="1"/>
    <col min="3345" max="3345" width="11.5703125" style="2"/>
    <col min="3346" max="3346" width="4.42578125" style="2" customWidth="1"/>
    <col min="3347" max="3347" width="11.5703125" style="2"/>
    <col min="3348" max="3348" width="8.7109375" style="2" customWidth="1"/>
    <col min="3349" max="3350" width="11.5703125" style="2"/>
    <col min="3351" max="3351" width="5.42578125" style="2" customWidth="1"/>
    <col min="3352" max="3352" width="14.5703125" style="2" customWidth="1"/>
    <col min="3353" max="3353" width="3.7109375" style="2" customWidth="1"/>
    <col min="3354" max="3354" width="3.28515625" style="2" customWidth="1"/>
    <col min="3355" max="3584" width="11.5703125" style="2"/>
    <col min="3585" max="3585" width="10.7109375" style="2" customWidth="1"/>
    <col min="3586" max="3586" width="6.7109375" style="2" customWidth="1"/>
    <col min="3587" max="3587" width="10.28515625" style="2" customWidth="1"/>
    <col min="3588" max="3588" width="3.5703125" style="2" customWidth="1"/>
    <col min="3589" max="3589" width="44.85546875" style="2" customWidth="1"/>
    <col min="3590" max="3590" width="11" style="2" customWidth="1"/>
    <col min="3591" max="3591" width="8.28515625" style="2" customWidth="1"/>
    <col min="3592" max="3592" width="12.42578125" style="2" customWidth="1"/>
    <col min="3593" max="3593" width="2.5703125" style="2" customWidth="1"/>
    <col min="3594" max="3594" width="12.42578125" style="2" customWidth="1"/>
    <col min="3595" max="3595" width="2.42578125" style="2" customWidth="1"/>
    <col min="3596" max="3596" width="10" style="2" customWidth="1"/>
    <col min="3597" max="3597" width="4.42578125" style="2" customWidth="1"/>
    <col min="3598" max="3598" width="2.42578125" style="2" customWidth="1"/>
    <col min="3599" max="3600" width="15.28515625" style="2" customWidth="1"/>
    <col min="3601" max="3601" width="11.5703125" style="2"/>
    <col min="3602" max="3602" width="4.42578125" style="2" customWidth="1"/>
    <col min="3603" max="3603" width="11.5703125" style="2"/>
    <col min="3604" max="3604" width="8.7109375" style="2" customWidth="1"/>
    <col min="3605" max="3606" width="11.5703125" style="2"/>
    <col min="3607" max="3607" width="5.42578125" style="2" customWidth="1"/>
    <col min="3608" max="3608" width="14.5703125" style="2" customWidth="1"/>
    <col min="3609" max="3609" width="3.7109375" style="2" customWidth="1"/>
    <col min="3610" max="3610" width="3.28515625" style="2" customWidth="1"/>
    <col min="3611" max="3840" width="11.5703125" style="2"/>
    <col min="3841" max="3841" width="10.7109375" style="2" customWidth="1"/>
    <col min="3842" max="3842" width="6.7109375" style="2" customWidth="1"/>
    <col min="3843" max="3843" width="10.28515625" style="2" customWidth="1"/>
    <col min="3844" max="3844" width="3.5703125" style="2" customWidth="1"/>
    <col min="3845" max="3845" width="44.85546875" style="2" customWidth="1"/>
    <col min="3846" max="3846" width="11" style="2" customWidth="1"/>
    <col min="3847" max="3847" width="8.28515625" style="2" customWidth="1"/>
    <col min="3848" max="3848" width="12.42578125" style="2" customWidth="1"/>
    <col min="3849" max="3849" width="2.5703125" style="2" customWidth="1"/>
    <col min="3850" max="3850" width="12.42578125" style="2" customWidth="1"/>
    <col min="3851" max="3851" width="2.42578125" style="2" customWidth="1"/>
    <col min="3852" max="3852" width="10" style="2" customWidth="1"/>
    <col min="3853" max="3853" width="4.42578125" style="2" customWidth="1"/>
    <col min="3854" max="3854" width="2.42578125" style="2" customWidth="1"/>
    <col min="3855" max="3856" width="15.28515625" style="2" customWidth="1"/>
    <col min="3857" max="3857" width="11.5703125" style="2"/>
    <col min="3858" max="3858" width="4.42578125" style="2" customWidth="1"/>
    <col min="3859" max="3859" width="11.5703125" style="2"/>
    <col min="3860" max="3860" width="8.7109375" style="2" customWidth="1"/>
    <col min="3861" max="3862" width="11.5703125" style="2"/>
    <col min="3863" max="3863" width="5.42578125" style="2" customWidth="1"/>
    <col min="3864" max="3864" width="14.5703125" style="2" customWidth="1"/>
    <col min="3865" max="3865" width="3.7109375" style="2" customWidth="1"/>
    <col min="3866" max="3866" width="3.28515625" style="2" customWidth="1"/>
    <col min="3867" max="4096" width="11.5703125" style="2"/>
    <col min="4097" max="4097" width="10.7109375" style="2" customWidth="1"/>
    <col min="4098" max="4098" width="6.7109375" style="2" customWidth="1"/>
    <col min="4099" max="4099" width="10.28515625" style="2" customWidth="1"/>
    <col min="4100" max="4100" width="3.5703125" style="2" customWidth="1"/>
    <col min="4101" max="4101" width="44.85546875" style="2" customWidth="1"/>
    <col min="4102" max="4102" width="11" style="2" customWidth="1"/>
    <col min="4103" max="4103" width="8.28515625" style="2" customWidth="1"/>
    <col min="4104" max="4104" width="12.42578125" style="2" customWidth="1"/>
    <col min="4105" max="4105" width="2.5703125" style="2" customWidth="1"/>
    <col min="4106" max="4106" width="12.42578125" style="2" customWidth="1"/>
    <col min="4107" max="4107" width="2.42578125" style="2" customWidth="1"/>
    <col min="4108" max="4108" width="10" style="2" customWidth="1"/>
    <col min="4109" max="4109" width="4.42578125" style="2" customWidth="1"/>
    <col min="4110" max="4110" width="2.42578125" style="2" customWidth="1"/>
    <col min="4111" max="4112" width="15.28515625" style="2" customWidth="1"/>
    <col min="4113" max="4113" width="11.5703125" style="2"/>
    <col min="4114" max="4114" width="4.42578125" style="2" customWidth="1"/>
    <col min="4115" max="4115" width="11.5703125" style="2"/>
    <col min="4116" max="4116" width="8.7109375" style="2" customWidth="1"/>
    <col min="4117" max="4118" width="11.5703125" style="2"/>
    <col min="4119" max="4119" width="5.42578125" style="2" customWidth="1"/>
    <col min="4120" max="4120" width="14.5703125" style="2" customWidth="1"/>
    <col min="4121" max="4121" width="3.7109375" style="2" customWidth="1"/>
    <col min="4122" max="4122" width="3.28515625" style="2" customWidth="1"/>
    <col min="4123" max="4352" width="11.5703125" style="2"/>
    <col min="4353" max="4353" width="10.7109375" style="2" customWidth="1"/>
    <col min="4354" max="4354" width="6.7109375" style="2" customWidth="1"/>
    <col min="4355" max="4355" width="10.28515625" style="2" customWidth="1"/>
    <col min="4356" max="4356" width="3.5703125" style="2" customWidth="1"/>
    <col min="4357" max="4357" width="44.85546875" style="2" customWidth="1"/>
    <col min="4358" max="4358" width="11" style="2" customWidth="1"/>
    <col min="4359" max="4359" width="8.28515625" style="2" customWidth="1"/>
    <col min="4360" max="4360" width="12.42578125" style="2" customWidth="1"/>
    <col min="4361" max="4361" width="2.5703125" style="2" customWidth="1"/>
    <col min="4362" max="4362" width="12.42578125" style="2" customWidth="1"/>
    <col min="4363" max="4363" width="2.42578125" style="2" customWidth="1"/>
    <col min="4364" max="4364" width="10" style="2" customWidth="1"/>
    <col min="4365" max="4365" width="4.42578125" style="2" customWidth="1"/>
    <col min="4366" max="4366" width="2.42578125" style="2" customWidth="1"/>
    <col min="4367" max="4368" width="15.28515625" style="2" customWidth="1"/>
    <col min="4369" max="4369" width="11.5703125" style="2"/>
    <col min="4370" max="4370" width="4.42578125" style="2" customWidth="1"/>
    <col min="4371" max="4371" width="11.5703125" style="2"/>
    <col min="4372" max="4372" width="8.7109375" style="2" customWidth="1"/>
    <col min="4373" max="4374" width="11.5703125" style="2"/>
    <col min="4375" max="4375" width="5.42578125" style="2" customWidth="1"/>
    <col min="4376" max="4376" width="14.5703125" style="2" customWidth="1"/>
    <col min="4377" max="4377" width="3.7109375" style="2" customWidth="1"/>
    <col min="4378" max="4378" width="3.28515625" style="2" customWidth="1"/>
    <col min="4379" max="4608" width="11.5703125" style="2"/>
    <col min="4609" max="4609" width="10.7109375" style="2" customWidth="1"/>
    <col min="4610" max="4610" width="6.7109375" style="2" customWidth="1"/>
    <col min="4611" max="4611" width="10.28515625" style="2" customWidth="1"/>
    <col min="4612" max="4612" width="3.5703125" style="2" customWidth="1"/>
    <col min="4613" max="4613" width="44.85546875" style="2" customWidth="1"/>
    <col min="4614" max="4614" width="11" style="2" customWidth="1"/>
    <col min="4615" max="4615" width="8.28515625" style="2" customWidth="1"/>
    <col min="4616" max="4616" width="12.42578125" style="2" customWidth="1"/>
    <col min="4617" max="4617" width="2.5703125" style="2" customWidth="1"/>
    <col min="4618" max="4618" width="12.42578125" style="2" customWidth="1"/>
    <col min="4619" max="4619" width="2.42578125" style="2" customWidth="1"/>
    <col min="4620" max="4620" width="10" style="2" customWidth="1"/>
    <col min="4621" max="4621" width="4.42578125" style="2" customWidth="1"/>
    <col min="4622" max="4622" width="2.42578125" style="2" customWidth="1"/>
    <col min="4623" max="4624" width="15.28515625" style="2" customWidth="1"/>
    <col min="4625" max="4625" width="11.5703125" style="2"/>
    <col min="4626" max="4626" width="4.42578125" style="2" customWidth="1"/>
    <col min="4627" max="4627" width="11.5703125" style="2"/>
    <col min="4628" max="4628" width="8.7109375" style="2" customWidth="1"/>
    <col min="4629" max="4630" width="11.5703125" style="2"/>
    <col min="4631" max="4631" width="5.42578125" style="2" customWidth="1"/>
    <col min="4632" max="4632" width="14.5703125" style="2" customWidth="1"/>
    <col min="4633" max="4633" width="3.7109375" style="2" customWidth="1"/>
    <col min="4634" max="4634" width="3.28515625" style="2" customWidth="1"/>
    <col min="4635" max="4864" width="11.5703125" style="2"/>
    <col min="4865" max="4865" width="10.7109375" style="2" customWidth="1"/>
    <col min="4866" max="4866" width="6.7109375" style="2" customWidth="1"/>
    <col min="4867" max="4867" width="10.28515625" style="2" customWidth="1"/>
    <col min="4868" max="4868" width="3.5703125" style="2" customWidth="1"/>
    <col min="4869" max="4869" width="44.85546875" style="2" customWidth="1"/>
    <col min="4870" max="4870" width="11" style="2" customWidth="1"/>
    <col min="4871" max="4871" width="8.28515625" style="2" customWidth="1"/>
    <col min="4872" max="4872" width="12.42578125" style="2" customWidth="1"/>
    <col min="4873" max="4873" width="2.5703125" style="2" customWidth="1"/>
    <col min="4874" max="4874" width="12.42578125" style="2" customWidth="1"/>
    <col min="4875" max="4875" width="2.42578125" style="2" customWidth="1"/>
    <col min="4876" max="4876" width="10" style="2" customWidth="1"/>
    <col min="4877" max="4877" width="4.42578125" style="2" customWidth="1"/>
    <col min="4878" max="4878" width="2.42578125" style="2" customWidth="1"/>
    <col min="4879" max="4880" width="15.28515625" style="2" customWidth="1"/>
    <col min="4881" max="4881" width="11.5703125" style="2"/>
    <col min="4882" max="4882" width="4.42578125" style="2" customWidth="1"/>
    <col min="4883" max="4883" width="11.5703125" style="2"/>
    <col min="4884" max="4884" width="8.7109375" style="2" customWidth="1"/>
    <col min="4885" max="4886" width="11.5703125" style="2"/>
    <col min="4887" max="4887" width="5.42578125" style="2" customWidth="1"/>
    <col min="4888" max="4888" width="14.5703125" style="2" customWidth="1"/>
    <col min="4889" max="4889" width="3.7109375" style="2" customWidth="1"/>
    <col min="4890" max="4890" width="3.28515625" style="2" customWidth="1"/>
    <col min="4891" max="5120" width="11.5703125" style="2"/>
    <col min="5121" max="5121" width="10.7109375" style="2" customWidth="1"/>
    <col min="5122" max="5122" width="6.7109375" style="2" customWidth="1"/>
    <col min="5123" max="5123" width="10.28515625" style="2" customWidth="1"/>
    <col min="5124" max="5124" width="3.5703125" style="2" customWidth="1"/>
    <col min="5125" max="5125" width="44.85546875" style="2" customWidth="1"/>
    <col min="5126" max="5126" width="11" style="2" customWidth="1"/>
    <col min="5127" max="5127" width="8.28515625" style="2" customWidth="1"/>
    <col min="5128" max="5128" width="12.42578125" style="2" customWidth="1"/>
    <col min="5129" max="5129" width="2.5703125" style="2" customWidth="1"/>
    <col min="5130" max="5130" width="12.42578125" style="2" customWidth="1"/>
    <col min="5131" max="5131" width="2.42578125" style="2" customWidth="1"/>
    <col min="5132" max="5132" width="10" style="2" customWidth="1"/>
    <col min="5133" max="5133" width="4.42578125" style="2" customWidth="1"/>
    <col min="5134" max="5134" width="2.42578125" style="2" customWidth="1"/>
    <col min="5135" max="5136" width="15.28515625" style="2" customWidth="1"/>
    <col min="5137" max="5137" width="11.5703125" style="2"/>
    <col min="5138" max="5138" width="4.42578125" style="2" customWidth="1"/>
    <col min="5139" max="5139" width="11.5703125" style="2"/>
    <col min="5140" max="5140" width="8.7109375" style="2" customWidth="1"/>
    <col min="5141" max="5142" width="11.5703125" style="2"/>
    <col min="5143" max="5143" width="5.42578125" style="2" customWidth="1"/>
    <col min="5144" max="5144" width="14.5703125" style="2" customWidth="1"/>
    <col min="5145" max="5145" width="3.7109375" style="2" customWidth="1"/>
    <col min="5146" max="5146" width="3.28515625" style="2" customWidth="1"/>
    <col min="5147" max="5376" width="11.5703125" style="2"/>
    <col min="5377" max="5377" width="10.7109375" style="2" customWidth="1"/>
    <col min="5378" max="5378" width="6.7109375" style="2" customWidth="1"/>
    <col min="5379" max="5379" width="10.28515625" style="2" customWidth="1"/>
    <col min="5380" max="5380" width="3.5703125" style="2" customWidth="1"/>
    <col min="5381" max="5381" width="44.85546875" style="2" customWidth="1"/>
    <col min="5382" max="5382" width="11" style="2" customWidth="1"/>
    <col min="5383" max="5383" width="8.28515625" style="2" customWidth="1"/>
    <col min="5384" max="5384" width="12.42578125" style="2" customWidth="1"/>
    <col min="5385" max="5385" width="2.5703125" style="2" customWidth="1"/>
    <col min="5386" max="5386" width="12.42578125" style="2" customWidth="1"/>
    <col min="5387" max="5387" width="2.42578125" style="2" customWidth="1"/>
    <col min="5388" max="5388" width="10" style="2" customWidth="1"/>
    <col min="5389" max="5389" width="4.42578125" style="2" customWidth="1"/>
    <col min="5390" max="5390" width="2.42578125" style="2" customWidth="1"/>
    <col min="5391" max="5392" width="15.28515625" style="2" customWidth="1"/>
    <col min="5393" max="5393" width="11.5703125" style="2"/>
    <col min="5394" max="5394" width="4.42578125" style="2" customWidth="1"/>
    <col min="5395" max="5395" width="11.5703125" style="2"/>
    <col min="5396" max="5396" width="8.7109375" style="2" customWidth="1"/>
    <col min="5397" max="5398" width="11.5703125" style="2"/>
    <col min="5399" max="5399" width="5.42578125" style="2" customWidth="1"/>
    <col min="5400" max="5400" width="14.5703125" style="2" customWidth="1"/>
    <col min="5401" max="5401" width="3.7109375" style="2" customWidth="1"/>
    <col min="5402" max="5402" width="3.28515625" style="2" customWidth="1"/>
    <col min="5403" max="5632" width="11.5703125" style="2"/>
    <col min="5633" max="5633" width="10.7109375" style="2" customWidth="1"/>
    <col min="5634" max="5634" width="6.7109375" style="2" customWidth="1"/>
    <col min="5635" max="5635" width="10.28515625" style="2" customWidth="1"/>
    <col min="5636" max="5636" width="3.5703125" style="2" customWidth="1"/>
    <col min="5637" max="5637" width="44.85546875" style="2" customWidth="1"/>
    <col min="5638" max="5638" width="11" style="2" customWidth="1"/>
    <col min="5639" max="5639" width="8.28515625" style="2" customWidth="1"/>
    <col min="5640" max="5640" width="12.42578125" style="2" customWidth="1"/>
    <col min="5641" max="5641" width="2.5703125" style="2" customWidth="1"/>
    <col min="5642" max="5642" width="12.42578125" style="2" customWidth="1"/>
    <col min="5643" max="5643" width="2.42578125" style="2" customWidth="1"/>
    <col min="5644" max="5644" width="10" style="2" customWidth="1"/>
    <col min="5645" max="5645" width="4.42578125" style="2" customWidth="1"/>
    <col min="5646" max="5646" width="2.42578125" style="2" customWidth="1"/>
    <col min="5647" max="5648" width="15.28515625" style="2" customWidth="1"/>
    <col min="5649" max="5649" width="11.5703125" style="2"/>
    <col min="5650" max="5650" width="4.42578125" style="2" customWidth="1"/>
    <col min="5651" max="5651" width="11.5703125" style="2"/>
    <col min="5652" max="5652" width="8.7109375" style="2" customWidth="1"/>
    <col min="5653" max="5654" width="11.5703125" style="2"/>
    <col min="5655" max="5655" width="5.42578125" style="2" customWidth="1"/>
    <col min="5656" max="5656" width="14.5703125" style="2" customWidth="1"/>
    <col min="5657" max="5657" width="3.7109375" style="2" customWidth="1"/>
    <col min="5658" max="5658" width="3.28515625" style="2" customWidth="1"/>
    <col min="5659" max="5888" width="11.5703125" style="2"/>
    <col min="5889" max="5889" width="10.7109375" style="2" customWidth="1"/>
    <col min="5890" max="5890" width="6.7109375" style="2" customWidth="1"/>
    <col min="5891" max="5891" width="10.28515625" style="2" customWidth="1"/>
    <col min="5892" max="5892" width="3.5703125" style="2" customWidth="1"/>
    <col min="5893" max="5893" width="44.85546875" style="2" customWidth="1"/>
    <col min="5894" max="5894" width="11" style="2" customWidth="1"/>
    <col min="5895" max="5895" width="8.28515625" style="2" customWidth="1"/>
    <col min="5896" max="5896" width="12.42578125" style="2" customWidth="1"/>
    <col min="5897" max="5897" width="2.5703125" style="2" customWidth="1"/>
    <col min="5898" max="5898" width="12.42578125" style="2" customWidth="1"/>
    <col min="5899" max="5899" width="2.42578125" style="2" customWidth="1"/>
    <col min="5900" max="5900" width="10" style="2" customWidth="1"/>
    <col min="5901" max="5901" width="4.42578125" style="2" customWidth="1"/>
    <col min="5902" max="5902" width="2.42578125" style="2" customWidth="1"/>
    <col min="5903" max="5904" width="15.28515625" style="2" customWidth="1"/>
    <col min="5905" max="5905" width="11.5703125" style="2"/>
    <col min="5906" max="5906" width="4.42578125" style="2" customWidth="1"/>
    <col min="5907" max="5907" width="11.5703125" style="2"/>
    <col min="5908" max="5908" width="8.7109375" style="2" customWidth="1"/>
    <col min="5909" max="5910" width="11.5703125" style="2"/>
    <col min="5911" max="5911" width="5.42578125" style="2" customWidth="1"/>
    <col min="5912" max="5912" width="14.5703125" style="2" customWidth="1"/>
    <col min="5913" max="5913" width="3.7109375" style="2" customWidth="1"/>
    <col min="5914" max="5914" width="3.28515625" style="2" customWidth="1"/>
    <col min="5915" max="6144" width="11.5703125" style="2"/>
    <col min="6145" max="6145" width="10.7109375" style="2" customWidth="1"/>
    <col min="6146" max="6146" width="6.7109375" style="2" customWidth="1"/>
    <col min="6147" max="6147" width="10.28515625" style="2" customWidth="1"/>
    <col min="6148" max="6148" width="3.5703125" style="2" customWidth="1"/>
    <col min="6149" max="6149" width="44.85546875" style="2" customWidth="1"/>
    <col min="6150" max="6150" width="11" style="2" customWidth="1"/>
    <col min="6151" max="6151" width="8.28515625" style="2" customWidth="1"/>
    <col min="6152" max="6152" width="12.42578125" style="2" customWidth="1"/>
    <col min="6153" max="6153" width="2.5703125" style="2" customWidth="1"/>
    <col min="6154" max="6154" width="12.42578125" style="2" customWidth="1"/>
    <col min="6155" max="6155" width="2.42578125" style="2" customWidth="1"/>
    <col min="6156" max="6156" width="10" style="2" customWidth="1"/>
    <col min="6157" max="6157" width="4.42578125" style="2" customWidth="1"/>
    <col min="6158" max="6158" width="2.42578125" style="2" customWidth="1"/>
    <col min="6159" max="6160" width="15.28515625" style="2" customWidth="1"/>
    <col min="6161" max="6161" width="11.5703125" style="2"/>
    <col min="6162" max="6162" width="4.42578125" style="2" customWidth="1"/>
    <col min="6163" max="6163" width="11.5703125" style="2"/>
    <col min="6164" max="6164" width="8.7109375" style="2" customWidth="1"/>
    <col min="6165" max="6166" width="11.5703125" style="2"/>
    <col min="6167" max="6167" width="5.42578125" style="2" customWidth="1"/>
    <col min="6168" max="6168" width="14.5703125" style="2" customWidth="1"/>
    <col min="6169" max="6169" width="3.7109375" style="2" customWidth="1"/>
    <col min="6170" max="6170" width="3.28515625" style="2" customWidth="1"/>
    <col min="6171" max="6400" width="11.5703125" style="2"/>
    <col min="6401" max="6401" width="10.7109375" style="2" customWidth="1"/>
    <col min="6402" max="6402" width="6.7109375" style="2" customWidth="1"/>
    <col min="6403" max="6403" width="10.28515625" style="2" customWidth="1"/>
    <col min="6404" max="6404" width="3.5703125" style="2" customWidth="1"/>
    <col min="6405" max="6405" width="44.85546875" style="2" customWidth="1"/>
    <col min="6406" max="6406" width="11" style="2" customWidth="1"/>
    <col min="6407" max="6407" width="8.28515625" style="2" customWidth="1"/>
    <col min="6408" max="6408" width="12.42578125" style="2" customWidth="1"/>
    <col min="6409" max="6409" width="2.5703125" style="2" customWidth="1"/>
    <col min="6410" max="6410" width="12.42578125" style="2" customWidth="1"/>
    <col min="6411" max="6411" width="2.42578125" style="2" customWidth="1"/>
    <col min="6412" max="6412" width="10" style="2" customWidth="1"/>
    <col min="6413" max="6413" width="4.42578125" style="2" customWidth="1"/>
    <col min="6414" max="6414" width="2.42578125" style="2" customWidth="1"/>
    <col min="6415" max="6416" width="15.28515625" style="2" customWidth="1"/>
    <col min="6417" max="6417" width="11.5703125" style="2"/>
    <col min="6418" max="6418" width="4.42578125" style="2" customWidth="1"/>
    <col min="6419" max="6419" width="11.5703125" style="2"/>
    <col min="6420" max="6420" width="8.7109375" style="2" customWidth="1"/>
    <col min="6421" max="6422" width="11.5703125" style="2"/>
    <col min="6423" max="6423" width="5.42578125" style="2" customWidth="1"/>
    <col min="6424" max="6424" width="14.5703125" style="2" customWidth="1"/>
    <col min="6425" max="6425" width="3.7109375" style="2" customWidth="1"/>
    <col min="6426" max="6426" width="3.28515625" style="2" customWidth="1"/>
    <col min="6427" max="6656" width="11.5703125" style="2"/>
    <col min="6657" max="6657" width="10.7109375" style="2" customWidth="1"/>
    <col min="6658" max="6658" width="6.7109375" style="2" customWidth="1"/>
    <col min="6659" max="6659" width="10.28515625" style="2" customWidth="1"/>
    <col min="6660" max="6660" width="3.5703125" style="2" customWidth="1"/>
    <col min="6661" max="6661" width="44.85546875" style="2" customWidth="1"/>
    <col min="6662" max="6662" width="11" style="2" customWidth="1"/>
    <col min="6663" max="6663" width="8.28515625" style="2" customWidth="1"/>
    <col min="6664" max="6664" width="12.42578125" style="2" customWidth="1"/>
    <col min="6665" max="6665" width="2.5703125" style="2" customWidth="1"/>
    <col min="6666" max="6666" width="12.42578125" style="2" customWidth="1"/>
    <col min="6667" max="6667" width="2.42578125" style="2" customWidth="1"/>
    <col min="6668" max="6668" width="10" style="2" customWidth="1"/>
    <col min="6669" max="6669" width="4.42578125" style="2" customWidth="1"/>
    <col min="6670" max="6670" width="2.42578125" style="2" customWidth="1"/>
    <col min="6671" max="6672" width="15.28515625" style="2" customWidth="1"/>
    <col min="6673" max="6673" width="11.5703125" style="2"/>
    <col min="6674" max="6674" width="4.42578125" style="2" customWidth="1"/>
    <col min="6675" max="6675" width="11.5703125" style="2"/>
    <col min="6676" max="6676" width="8.7109375" style="2" customWidth="1"/>
    <col min="6677" max="6678" width="11.5703125" style="2"/>
    <col min="6679" max="6679" width="5.42578125" style="2" customWidth="1"/>
    <col min="6680" max="6680" width="14.5703125" style="2" customWidth="1"/>
    <col min="6681" max="6681" width="3.7109375" style="2" customWidth="1"/>
    <col min="6682" max="6682" width="3.28515625" style="2" customWidth="1"/>
    <col min="6683" max="6912" width="11.5703125" style="2"/>
    <col min="6913" max="6913" width="10.7109375" style="2" customWidth="1"/>
    <col min="6914" max="6914" width="6.7109375" style="2" customWidth="1"/>
    <col min="6915" max="6915" width="10.28515625" style="2" customWidth="1"/>
    <col min="6916" max="6916" width="3.5703125" style="2" customWidth="1"/>
    <col min="6917" max="6917" width="44.85546875" style="2" customWidth="1"/>
    <col min="6918" max="6918" width="11" style="2" customWidth="1"/>
    <col min="6919" max="6919" width="8.28515625" style="2" customWidth="1"/>
    <col min="6920" max="6920" width="12.42578125" style="2" customWidth="1"/>
    <col min="6921" max="6921" width="2.5703125" style="2" customWidth="1"/>
    <col min="6922" max="6922" width="12.42578125" style="2" customWidth="1"/>
    <col min="6923" max="6923" width="2.42578125" style="2" customWidth="1"/>
    <col min="6924" max="6924" width="10" style="2" customWidth="1"/>
    <col min="6925" max="6925" width="4.42578125" style="2" customWidth="1"/>
    <col min="6926" max="6926" width="2.42578125" style="2" customWidth="1"/>
    <col min="6927" max="6928" width="15.28515625" style="2" customWidth="1"/>
    <col min="6929" max="6929" width="11.5703125" style="2"/>
    <col min="6930" max="6930" width="4.42578125" style="2" customWidth="1"/>
    <col min="6931" max="6931" width="11.5703125" style="2"/>
    <col min="6932" max="6932" width="8.7109375" style="2" customWidth="1"/>
    <col min="6933" max="6934" width="11.5703125" style="2"/>
    <col min="6935" max="6935" width="5.42578125" style="2" customWidth="1"/>
    <col min="6936" max="6936" width="14.5703125" style="2" customWidth="1"/>
    <col min="6937" max="6937" width="3.7109375" style="2" customWidth="1"/>
    <col min="6938" max="6938" width="3.28515625" style="2" customWidth="1"/>
    <col min="6939" max="7168" width="11.5703125" style="2"/>
    <col min="7169" max="7169" width="10.7109375" style="2" customWidth="1"/>
    <col min="7170" max="7170" width="6.7109375" style="2" customWidth="1"/>
    <col min="7171" max="7171" width="10.28515625" style="2" customWidth="1"/>
    <col min="7172" max="7172" width="3.5703125" style="2" customWidth="1"/>
    <col min="7173" max="7173" width="44.85546875" style="2" customWidth="1"/>
    <col min="7174" max="7174" width="11" style="2" customWidth="1"/>
    <col min="7175" max="7175" width="8.28515625" style="2" customWidth="1"/>
    <col min="7176" max="7176" width="12.42578125" style="2" customWidth="1"/>
    <col min="7177" max="7177" width="2.5703125" style="2" customWidth="1"/>
    <col min="7178" max="7178" width="12.42578125" style="2" customWidth="1"/>
    <col min="7179" max="7179" width="2.42578125" style="2" customWidth="1"/>
    <col min="7180" max="7180" width="10" style="2" customWidth="1"/>
    <col min="7181" max="7181" width="4.42578125" style="2" customWidth="1"/>
    <col min="7182" max="7182" width="2.42578125" style="2" customWidth="1"/>
    <col min="7183" max="7184" width="15.28515625" style="2" customWidth="1"/>
    <col min="7185" max="7185" width="11.5703125" style="2"/>
    <col min="7186" max="7186" width="4.42578125" style="2" customWidth="1"/>
    <col min="7187" max="7187" width="11.5703125" style="2"/>
    <col min="7188" max="7188" width="8.7109375" style="2" customWidth="1"/>
    <col min="7189" max="7190" width="11.5703125" style="2"/>
    <col min="7191" max="7191" width="5.42578125" style="2" customWidth="1"/>
    <col min="7192" max="7192" width="14.5703125" style="2" customWidth="1"/>
    <col min="7193" max="7193" width="3.7109375" style="2" customWidth="1"/>
    <col min="7194" max="7194" width="3.28515625" style="2" customWidth="1"/>
    <col min="7195" max="7424" width="11.5703125" style="2"/>
    <col min="7425" max="7425" width="10.7109375" style="2" customWidth="1"/>
    <col min="7426" max="7426" width="6.7109375" style="2" customWidth="1"/>
    <col min="7427" max="7427" width="10.28515625" style="2" customWidth="1"/>
    <col min="7428" max="7428" width="3.5703125" style="2" customWidth="1"/>
    <col min="7429" max="7429" width="44.85546875" style="2" customWidth="1"/>
    <col min="7430" max="7430" width="11" style="2" customWidth="1"/>
    <col min="7431" max="7431" width="8.28515625" style="2" customWidth="1"/>
    <col min="7432" max="7432" width="12.42578125" style="2" customWidth="1"/>
    <col min="7433" max="7433" width="2.5703125" style="2" customWidth="1"/>
    <col min="7434" max="7434" width="12.42578125" style="2" customWidth="1"/>
    <col min="7435" max="7435" width="2.42578125" style="2" customWidth="1"/>
    <col min="7436" max="7436" width="10" style="2" customWidth="1"/>
    <col min="7437" max="7437" width="4.42578125" style="2" customWidth="1"/>
    <col min="7438" max="7438" width="2.42578125" style="2" customWidth="1"/>
    <col min="7439" max="7440" width="15.28515625" style="2" customWidth="1"/>
    <col min="7441" max="7441" width="11.5703125" style="2"/>
    <col min="7442" max="7442" width="4.42578125" style="2" customWidth="1"/>
    <col min="7443" max="7443" width="11.5703125" style="2"/>
    <col min="7444" max="7444" width="8.7109375" style="2" customWidth="1"/>
    <col min="7445" max="7446" width="11.5703125" style="2"/>
    <col min="7447" max="7447" width="5.42578125" style="2" customWidth="1"/>
    <col min="7448" max="7448" width="14.5703125" style="2" customWidth="1"/>
    <col min="7449" max="7449" width="3.7109375" style="2" customWidth="1"/>
    <col min="7450" max="7450" width="3.28515625" style="2" customWidth="1"/>
    <col min="7451" max="7680" width="11.5703125" style="2"/>
    <col min="7681" max="7681" width="10.7109375" style="2" customWidth="1"/>
    <col min="7682" max="7682" width="6.7109375" style="2" customWidth="1"/>
    <col min="7683" max="7683" width="10.28515625" style="2" customWidth="1"/>
    <col min="7684" max="7684" width="3.5703125" style="2" customWidth="1"/>
    <col min="7685" max="7685" width="44.85546875" style="2" customWidth="1"/>
    <col min="7686" max="7686" width="11" style="2" customWidth="1"/>
    <col min="7687" max="7687" width="8.28515625" style="2" customWidth="1"/>
    <col min="7688" max="7688" width="12.42578125" style="2" customWidth="1"/>
    <col min="7689" max="7689" width="2.5703125" style="2" customWidth="1"/>
    <col min="7690" max="7690" width="12.42578125" style="2" customWidth="1"/>
    <col min="7691" max="7691" width="2.42578125" style="2" customWidth="1"/>
    <col min="7692" max="7692" width="10" style="2" customWidth="1"/>
    <col min="7693" max="7693" width="4.42578125" style="2" customWidth="1"/>
    <col min="7694" max="7694" width="2.42578125" style="2" customWidth="1"/>
    <col min="7695" max="7696" width="15.28515625" style="2" customWidth="1"/>
    <col min="7697" max="7697" width="11.5703125" style="2"/>
    <col min="7698" max="7698" width="4.42578125" style="2" customWidth="1"/>
    <col min="7699" max="7699" width="11.5703125" style="2"/>
    <col min="7700" max="7700" width="8.7109375" style="2" customWidth="1"/>
    <col min="7701" max="7702" width="11.5703125" style="2"/>
    <col min="7703" max="7703" width="5.42578125" style="2" customWidth="1"/>
    <col min="7704" max="7704" width="14.5703125" style="2" customWidth="1"/>
    <col min="7705" max="7705" width="3.7109375" style="2" customWidth="1"/>
    <col min="7706" max="7706" width="3.28515625" style="2" customWidth="1"/>
    <col min="7707" max="7936" width="11.5703125" style="2"/>
    <col min="7937" max="7937" width="10.7109375" style="2" customWidth="1"/>
    <col min="7938" max="7938" width="6.7109375" style="2" customWidth="1"/>
    <col min="7939" max="7939" width="10.28515625" style="2" customWidth="1"/>
    <col min="7940" max="7940" width="3.5703125" style="2" customWidth="1"/>
    <col min="7941" max="7941" width="44.85546875" style="2" customWidth="1"/>
    <col min="7942" max="7942" width="11" style="2" customWidth="1"/>
    <col min="7943" max="7943" width="8.28515625" style="2" customWidth="1"/>
    <col min="7944" max="7944" width="12.42578125" style="2" customWidth="1"/>
    <col min="7945" max="7945" width="2.5703125" style="2" customWidth="1"/>
    <col min="7946" max="7946" width="12.42578125" style="2" customWidth="1"/>
    <col min="7947" max="7947" width="2.42578125" style="2" customWidth="1"/>
    <col min="7948" max="7948" width="10" style="2" customWidth="1"/>
    <col min="7949" max="7949" width="4.42578125" style="2" customWidth="1"/>
    <col min="7950" max="7950" width="2.42578125" style="2" customWidth="1"/>
    <col min="7951" max="7952" width="15.28515625" style="2" customWidth="1"/>
    <col min="7953" max="7953" width="11.5703125" style="2"/>
    <col min="7954" max="7954" width="4.42578125" style="2" customWidth="1"/>
    <col min="7955" max="7955" width="11.5703125" style="2"/>
    <col min="7956" max="7956" width="8.7109375" style="2" customWidth="1"/>
    <col min="7957" max="7958" width="11.5703125" style="2"/>
    <col min="7959" max="7959" width="5.42578125" style="2" customWidth="1"/>
    <col min="7960" max="7960" width="14.5703125" style="2" customWidth="1"/>
    <col min="7961" max="7961" width="3.7109375" style="2" customWidth="1"/>
    <col min="7962" max="7962" width="3.28515625" style="2" customWidth="1"/>
    <col min="7963" max="8192" width="11.5703125" style="2"/>
    <col min="8193" max="8193" width="10.7109375" style="2" customWidth="1"/>
    <col min="8194" max="8194" width="6.7109375" style="2" customWidth="1"/>
    <col min="8195" max="8195" width="10.28515625" style="2" customWidth="1"/>
    <col min="8196" max="8196" width="3.5703125" style="2" customWidth="1"/>
    <col min="8197" max="8197" width="44.85546875" style="2" customWidth="1"/>
    <col min="8198" max="8198" width="11" style="2" customWidth="1"/>
    <col min="8199" max="8199" width="8.28515625" style="2" customWidth="1"/>
    <col min="8200" max="8200" width="12.42578125" style="2" customWidth="1"/>
    <col min="8201" max="8201" width="2.5703125" style="2" customWidth="1"/>
    <col min="8202" max="8202" width="12.42578125" style="2" customWidth="1"/>
    <col min="8203" max="8203" width="2.42578125" style="2" customWidth="1"/>
    <col min="8204" max="8204" width="10" style="2" customWidth="1"/>
    <col min="8205" max="8205" width="4.42578125" style="2" customWidth="1"/>
    <col min="8206" max="8206" width="2.42578125" style="2" customWidth="1"/>
    <col min="8207" max="8208" width="15.28515625" style="2" customWidth="1"/>
    <col min="8209" max="8209" width="11.5703125" style="2"/>
    <col min="8210" max="8210" width="4.42578125" style="2" customWidth="1"/>
    <col min="8211" max="8211" width="11.5703125" style="2"/>
    <col min="8212" max="8212" width="8.7109375" style="2" customWidth="1"/>
    <col min="8213" max="8214" width="11.5703125" style="2"/>
    <col min="8215" max="8215" width="5.42578125" style="2" customWidth="1"/>
    <col min="8216" max="8216" width="14.5703125" style="2" customWidth="1"/>
    <col min="8217" max="8217" width="3.7109375" style="2" customWidth="1"/>
    <col min="8218" max="8218" width="3.28515625" style="2" customWidth="1"/>
    <col min="8219" max="8448" width="11.5703125" style="2"/>
    <col min="8449" max="8449" width="10.7109375" style="2" customWidth="1"/>
    <col min="8450" max="8450" width="6.7109375" style="2" customWidth="1"/>
    <col min="8451" max="8451" width="10.28515625" style="2" customWidth="1"/>
    <col min="8452" max="8452" width="3.5703125" style="2" customWidth="1"/>
    <col min="8453" max="8453" width="44.85546875" style="2" customWidth="1"/>
    <col min="8454" max="8454" width="11" style="2" customWidth="1"/>
    <col min="8455" max="8455" width="8.28515625" style="2" customWidth="1"/>
    <col min="8456" max="8456" width="12.42578125" style="2" customWidth="1"/>
    <col min="8457" max="8457" width="2.5703125" style="2" customWidth="1"/>
    <col min="8458" max="8458" width="12.42578125" style="2" customWidth="1"/>
    <col min="8459" max="8459" width="2.42578125" style="2" customWidth="1"/>
    <col min="8460" max="8460" width="10" style="2" customWidth="1"/>
    <col min="8461" max="8461" width="4.42578125" style="2" customWidth="1"/>
    <col min="8462" max="8462" width="2.42578125" style="2" customWidth="1"/>
    <col min="8463" max="8464" width="15.28515625" style="2" customWidth="1"/>
    <col min="8465" max="8465" width="11.5703125" style="2"/>
    <col min="8466" max="8466" width="4.42578125" style="2" customWidth="1"/>
    <col min="8467" max="8467" width="11.5703125" style="2"/>
    <col min="8468" max="8468" width="8.7109375" style="2" customWidth="1"/>
    <col min="8469" max="8470" width="11.5703125" style="2"/>
    <col min="8471" max="8471" width="5.42578125" style="2" customWidth="1"/>
    <col min="8472" max="8472" width="14.5703125" style="2" customWidth="1"/>
    <col min="8473" max="8473" width="3.7109375" style="2" customWidth="1"/>
    <col min="8474" max="8474" width="3.28515625" style="2" customWidth="1"/>
    <col min="8475" max="8704" width="11.5703125" style="2"/>
    <col min="8705" max="8705" width="10.7109375" style="2" customWidth="1"/>
    <col min="8706" max="8706" width="6.7109375" style="2" customWidth="1"/>
    <col min="8707" max="8707" width="10.28515625" style="2" customWidth="1"/>
    <col min="8708" max="8708" width="3.5703125" style="2" customWidth="1"/>
    <col min="8709" max="8709" width="44.85546875" style="2" customWidth="1"/>
    <col min="8710" max="8710" width="11" style="2" customWidth="1"/>
    <col min="8711" max="8711" width="8.28515625" style="2" customWidth="1"/>
    <col min="8712" max="8712" width="12.42578125" style="2" customWidth="1"/>
    <col min="8713" max="8713" width="2.5703125" style="2" customWidth="1"/>
    <col min="8714" max="8714" width="12.42578125" style="2" customWidth="1"/>
    <col min="8715" max="8715" width="2.42578125" style="2" customWidth="1"/>
    <col min="8716" max="8716" width="10" style="2" customWidth="1"/>
    <col min="8717" max="8717" width="4.42578125" style="2" customWidth="1"/>
    <col min="8718" max="8718" width="2.42578125" style="2" customWidth="1"/>
    <col min="8719" max="8720" width="15.28515625" style="2" customWidth="1"/>
    <col min="8721" max="8721" width="11.5703125" style="2"/>
    <col min="8722" max="8722" width="4.42578125" style="2" customWidth="1"/>
    <col min="8723" max="8723" width="11.5703125" style="2"/>
    <col min="8724" max="8724" width="8.7109375" style="2" customWidth="1"/>
    <col min="8725" max="8726" width="11.5703125" style="2"/>
    <col min="8727" max="8727" width="5.42578125" style="2" customWidth="1"/>
    <col min="8728" max="8728" width="14.5703125" style="2" customWidth="1"/>
    <col min="8729" max="8729" width="3.7109375" style="2" customWidth="1"/>
    <col min="8730" max="8730" width="3.28515625" style="2" customWidth="1"/>
    <col min="8731" max="8960" width="11.5703125" style="2"/>
    <col min="8961" max="8961" width="10.7109375" style="2" customWidth="1"/>
    <col min="8962" max="8962" width="6.7109375" style="2" customWidth="1"/>
    <col min="8963" max="8963" width="10.28515625" style="2" customWidth="1"/>
    <col min="8964" max="8964" width="3.5703125" style="2" customWidth="1"/>
    <col min="8965" max="8965" width="44.85546875" style="2" customWidth="1"/>
    <col min="8966" max="8966" width="11" style="2" customWidth="1"/>
    <col min="8967" max="8967" width="8.28515625" style="2" customWidth="1"/>
    <col min="8968" max="8968" width="12.42578125" style="2" customWidth="1"/>
    <col min="8969" max="8969" width="2.5703125" style="2" customWidth="1"/>
    <col min="8970" max="8970" width="12.42578125" style="2" customWidth="1"/>
    <col min="8971" max="8971" width="2.42578125" style="2" customWidth="1"/>
    <col min="8972" max="8972" width="10" style="2" customWidth="1"/>
    <col min="8973" max="8973" width="4.42578125" style="2" customWidth="1"/>
    <col min="8974" max="8974" width="2.42578125" style="2" customWidth="1"/>
    <col min="8975" max="8976" width="15.28515625" style="2" customWidth="1"/>
    <col min="8977" max="8977" width="11.5703125" style="2"/>
    <col min="8978" max="8978" width="4.42578125" style="2" customWidth="1"/>
    <col min="8979" max="8979" width="11.5703125" style="2"/>
    <col min="8980" max="8980" width="8.7109375" style="2" customWidth="1"/>
    <col min="8981" max="8982" width="11.5703125" style="2"/>
    <col min="8983" max="8983" width="5.42578125" style="2" customWidth="1"/>
    <col min="8984" max="8984" width="14.5703125" style="2" customWidth="1"/>
    <col min="8985" max="8985" width="3.7109375" style="2" customWidth="1"/>
    <col min="8986" max="8986" width="3.28515625" style="2" customWidth="1"/>
    <col min="8987" max="9216" width="11.5703125" style="2"/>
    <col min="9217" max="9217" width="10.7109375" style="2" customWidth="1"/>
    <col min="9218" max="9218" width="6.7109375" style="2" customWidth="1"/>
    <col min="9219" max="9219" width="10.28515625" style="2" customWidth="1"/>
    <col min="9220" max="9220" width="3.5703125" style="2" customWidth="1"/>
    <col min="9221" max="9221" width="44.85546875" style="2" customWidth="1"/>
    <col min="9222" max="9222" width="11" style="2" customWidth="1"/>
    <col min="9223" max="9223" width="8.28515625" style="2" customWidth="1"/>
    <col min="9224" max="9224" width="12.42578125" style="2" customWidth="1"/>
    <col min="9225" max="9225" width="2.5703125" style="2" customWidth="1"/>
    <col min="9226" max="9226" width="12.42578125" style="2" customWidth="1"/>
    <col min="9227" max="9227" width="2.42578125" style="2" customWidth="1"/>
    <col min="9228" max="9228" width="10" style="2" customWidth="1"/>
    <col min="9229" max="9229" width="4.42578125" style="2" customWidth="1"/>
    <col min="9230" max="9230" width="2.42578125" style="2" customWidth="1"/>
    <col min="9231" max="9232" width="15.28515625" style="2" customWidth="1"/>
    <col min="9233" max="9233" width="11.5703125" style="2"/>
    <col min="9234" max="9234" width="4.42578125" style="2" customWidth="1"/>
    <col min="9235" max="9235" width="11.5703125" style="2"/>
    <col min="9236" max="9236" width="8.7109375" style="2" customWidth="1"/>
    <col min="9237" max="9238" width="11.5703125" style="2"/>
    <col min="9239" max="9239" width="5.42578125" style="2" customWidth="1"/>
    <col min="9240" max="9240" width="14.5703125" style="2" customWidth="1"/>
    <col min="9241" max="9241" width="3.7109375" style="2" customWidth="1"/>
    <col min="9242" max="9242" width="3.28515625" style="2" customWidth="1"/>
    <col min="9243" max="9472" width="11.5703125" style="2"/>
    <col min="9473" max="9473" width="10.7109375" style="2" customWidth="1"/>
    <col min="9474" max="9474" width="6.7109375" style="2" customWidth="1"/>
    <col min="9475" max="9475" width="10.28515625" style="2" customWidth="1"/>
    <col min="9476" max="9476" width="3.5703125" style="2" customWidth="1"/>
    <col min="9477" max="9477" width="44.85546875" style="2" customWidth="1"/>
    <col min="9478" max="9478" width="11" style="2" customWidth="1"/>
    <col min="9479" max="9479" width="8.28515625" style="2" customWidth="1"/>
    <col min="9480" max="9480" width="12.42578125" style="2" customWidth="1"/>
    <col min="9481" max="9481" width="2.5703125" style="2" customWidth="1"/>
    <col min="9482" max="9482" width="12.42578125" style="2" customWidth="1"/>
    <col min="9483" max="9483" width="2.42578125" style="2" customWidth="1"/>
    <col min="9484" max="9484" width="10" style="2" customWidth="1"/>
    <col min="9485" max="9485" width="4.42578125" style="2" customWidth="1"/>
    <col min="9486" max="9486" width="2.42578125" style="2" customWidth="1"/>
    <col min="9487" max="9488" width="15.28515625" style="2" customWidth="1"/>
    <col min="9489" max="9489" width="11.5703125" style="2"/>
    <col min="9490" max="9490" width="4.42578125" style="2" customWidth="1"/>
    <col min="9491" max="9491" width="11.5703125" style="2"/>
    <col min="9492" max="9492" width="8.7109375" style="2" customWidth="1"/>
    <col min="9493" max="9494" width="11.5703125" style="2"/>
    <col min="9495" max="9495" width="5.42578125" style="2" customWidth="1"/>
    <col min="9496" max="9496" width="14.5703125" style="2" customWidth="1"/>
    <col min="9497" max="9497" width="3.7109375" style="2" customWidth="1"/>
    <col min="9498" max="9498" width="3.28515625" style="2" customWidth="1"/>
    <col min="9499" max="9728" width="11.5703125" style="2"/>
    <col min="9729" max="9729" width="10.7109375" style="2" customWidth="1"/>
    <col min="9730" max="9730" width="6.7109375" style="2" customWidth="1"/>
    <col min="9731" max="9731" width="10.28515625" style="2" customWidth="1"/>
    <col min="9732" max="9732" width="3.5703125" style="2" customWidth="1"/>
    <col min="9733" max="9733" width="44.85546875" style="2" customWidth="1"/>
    <col min="9734" max="9734" width="11" style="2" customWidth="1"/>
    <col min="9735" max="9735" width="8.28515625" style="2" customWidth="1"/>
    <col min="9736" max="9736" width="12.42578125" style="2" customWidth="1"/>
    <col min="9737" max="9737" width="2.5703125" style="2" customWidth="1"/>
    <col min="9738" max="9738" width="12.42578125" style="2" customWidth="1"/>
    <col min="9739" max="9739" width="2.42578125" style="2" customWidth="1"/>
    <col min="9740" max="9740" width="10" style="2" customWidth="1"/>
    <col min="9741" max="9741" width="4.42578125" style="2" customWidth="1"/>
    <col min="9742" max="9742" width="2.42578125" style="2" customWidth="1"/>
    <col min="9743" max="9744" width="15.28515625" style="2" customWidth="1"/>
    <col min="9745" max="9745" width="11.5703125" style="2"/>
    <col min="9746" max="9746" width="4.42578125" style="2" customWidth="1"/>
    <col min="9747" max="9747" width="11.5703125" style="2"/>
    <col min="9748" max="9748" width="8.7109375" style="2" customWidth="1"/>
    <col min="9749" max="9750" width="11.5703125" style="2"/>
    <col min="9751" max="9751" width="5.42578125" style="2" customWidth="1"/>
    <col min="9752" max="9752" width="14.5703125" style="2" customWidth="1"/>
    <col min="9753" max="9753" width="3.7109375" style="2" customWidth="1"/>
    <col min="9754" max="9754" width="3.28515625" style="2" customWidth="1"/>
    <col min="9755" max="9984" width="11.5703125" style="2"/>
    <col min="9985" max="9985" width="10.7109375" style="2" customWidth="1"/>
    <col min="9986" max="9986" width="6.7109375" style="2" customWidth="1"/>
    <col min="9987" max="9987" width="10.28515625" style="2" customWidth="1"/>
    <col min="9988" max="9988" width="3.5703125" style="2" customWidth="1"/>
    <col min="9989" max="9989" width="44.85546875" style="2" customWidth="1"/>
    <col min="9990" max="9990" width="11" style="2" customWidth="1"/>
    <col min="9991" max="9991" width="8.28515625" style="2" customWidth="1"/>
    <col min="9992" max="9992" width="12.42578125" style="2" customWidth="1"/>
    <col min="9993" max="9993" width="2.5703125" style="2" customWidth="1"/>
    <col min="9994" max="9994" width="12.42578125" style="2" customWidth="1"/>
    <col min="9995" max="9995" width="2.42578125" style="2" customWidth="1"/>
    <col min="9996" max="9996" width="10" style="2" customWidth="1"/>
    <col min="9997" max="9997" width="4.42578125" style="2" customWidth="1"/>
    <col min="9998" max="9998" width="2.42578125" style="2" customWidth="1"/>
    <col min="9999" max="10000" width="15.28515625" style="2" customWidth="1"/>
    <col min="10001" max="10001" width="11.5703125" style="2"/>
    <col min="10002" max="10002" width="4.42578125" style="2" customWidth="1"/>
    <col min="10003" max="10003" width="11.5703125" style="2"/>
    <col min="10004" max="10004" width="8.7109375" style="2" customWidth="1"/>
    <col min="10005" max="10006" width="11.5703125" style="2"/>
    <col min="10007" max="10007" width="5.42578125" style="2" customWidth="1"/>
    <col min="10008" max="10008" width="14.5703125" style="2" customWidth="1"/>
    <col min="10009" max="10009" width="3.7109375" style="2" customWidth="1"/>
    <col min="10010" max="10010" width="3.28515625" style="2" customWidth="1"/>
    <col min="10011" max="10240" width="11.5703125" style="2"/>
    <col min="10241" max="10241" width="10.7109375" style="2" customWidth="1"/>
    <col min="10242" max="10242" width="6.7109375" style="2" customWidth="1"/>
    <col min="10243" max="10243" width="10.28515625" style="2" customWidth="1"/>
    <col min="10244" max="10244" width="3.5703125" style="2" customWidth="1"/>
    <col min="10245" max="10245" width="44.85546875" style="2" customWidth="1"/>
    <col min="10246" max="10246" width="11" style="2" customWidth="1"/>
    <col min="10247" max="10247" width="8.28515625" style="2" customWidth="1"/>
    <col min="10248" max="10248" width="12.42578125" style="2" customWidth="1"/>
    <col min="10249" max="10249" width="2.5703125" style="2" customWidth="1"/>
    <col min="10250" max="10250" width="12.42578125" style="2" customWidth="1"/>
    <col min="10251" max="10251" width="2.42578125" style="2" customWidth="1"/>
    <col min="10252" max="10252" width="10" style="2" customWidth="1"/>
    <col min="10253" max="10253" width="4.42578125" style="2" customWidth="1"/>
    <col min="10254" max="10254" width="2.42578125" style="2" customWidth="1"/>
    <col min="10255" max="10256" width="15.28515625" style="2" customWidth="1"/>
    <col min="10257" max="10257" width="11.5703125" style="2"/>
    <col min="10258" max="10258" width="4.42578125" style="2" customWidth="1"/>
    <col min="10259" max="10259" width="11.5703125" style="2"/>
    <col min="10260" max="10260" width="8.7109375" style="2" customWidth="1"/>
    <col min="10261" max="10262" width="11.5703125" style="2"/>
    <col min="10263" max="10263" width="5.42578125" style="2" customWidth="1"/>
    <col min="10264" max="10264" width="14.5703125" style="2" customWidth="1"/>
    <col min="10265" max="10265" width="3.7109375" style="2" customWidth="1"/>
    <col min="10266" max="10266" width="3.28515625" style="2" customWidth="1"/>
    <col min="10267" max="10496" width="11.5703125" style="2"/>
    <col min="10497" max="10497" width="10.7109375" style="2" customWidth="1"/>
    <col min="10498" max="10498" width="6.7109375" style="2" customWidth="1"/>
    <col min="10499" max="10499" width="10.28515625" style="2" customWidth="1"/>
    <col min="10500" max="10500" width="3.5703125" style="2" customWidth="1"/>
    <col min="10501" max="10501" width="44.85546875" style="2" customWidth="1"/>
    <col min="10502" max="10502" width="11" style="2" customWidth="1"/>
    <col min="10503" max="10503" width="8.28515625" style="2" customWidth="1"/>
    <col min="10504" max="10504" width="12.42578125" style="2" customWidth="1"/>
    <col min="10505" max="10505" width="2.5703125" style="2" customWidth="1"/>
    <col min="10506" max="10506" width="12.42578125" style="2" customWidth="1"/>
    <col min="10507" max="10507" width="2.42578125" style="2" customWidth="1"/>
    <col min="10508" max="10508" width="10" style="2" customWidth="1"/>
    <col min="10509" max="10509" width="4.42578125" style="2" customWidth="1"/>
    <col min="10510" max="10510" width="2.42578125" style="2" customWidth="1"/>
    <col min="10511" max="10512" width="15.28515625" style="2" customWidth="1"/>
    <col min="10513" max="10513" width="11.5703125" style="2"/>
    <col min="10514" max="10514" width="4.42578125" style="2" customWidth="1"/>
    <col min="10515" max="10515" width="11.5703125" style="2"/>
    <col min="10516" max="10516" width="8.7109375" style="2" customWidth="1"/>
    <col min="10517" max="10518" width="11.5703125" style="2"/>
    <col min="10519" max="10519" width="5.42578125" style="2" customWidth="1"/>
    <col min="10520" max="10520" width="14.5703125" style="2" customWidth="1"/>
    <col min="10521" max="10521" width="3.7109375" style="2" customWidth="1"/>
    <col min="10522" max="10522" width="3.28515625" style="2" customWidth="1"/>
    <col min="10523" max="10752" width="11.5703125" style="2"/>
    <col min="10753" max="10753" width="10.7109375" style="2" customWidth="1"/>
    <col min="10754" max="10754" width="6.7109375" style="2" customWidth="1"/>
    <col min="10755" max="10755" width="10.28515625" style="2" customWidth="1"/>
    <col min="10756" max="10756" width="3.5703125" style="2" customWidth="1"/>
    <col min="10757" max="10757" width="44.85546875" style="2" customWidth="1"/>
    <col min="10758" max="10758" width="11" style="2" customWidth="1"/>
    <col min="10759" max="10759" width="8.28515625" style="2" customWidth="1"/>
    <col min="10760" max="10760" width="12.42578125" style="2" customWidth="1"/>
    <col min="10761" max="10761" width="2.5703125" style="2" customWidth="1"/>
    <col min="10762" max="10762" width="12.42578125" style="2" customWidth="1"/>
    <col min="10763" max="10763" width="2.42578125" style="2" customWidth="1"/>
    <col min="10764" max="10764" width="10" style="2" customWidth="1"/>
    <col min="10765" max="10765" width="4.42578125" style="2" customWidth="1"/>
    <col min="10766" max="10766" width="2.42578125" style="2" customWidth="1"/>
    <col min="10767" max="10768" width="15.28515625" style="2" customWidth="1"/>
    <col min="10769" max="10769" width="11.5703125" style="2"/>
    <col min="10770" max="10770" width="4.42578125" style="2" customWidth="1"/>
    <col min="10771" max="10771" width="11.5703125" style="2"/>
    <col min="10772" max="10772" width="8.7109375" style="2" customWidth="1"/>
    <col min="10773" max="10774" width="11.5703125" style="2"/>
    <col min="10775" max="10775" width="5.42578125" style="2" customWidth="1"/>
    <col min="10776" max="10776" width="14.5703125" style="2" customWidth="1"/>
    <col min="10777" max="10777" width="3.7109375" style="2" customWidth="1"/>
    <col min="10778" max="10778" width="3.28515625" style="2" customWidth="1"/>
    <col min="10779" max="11008" width="11.5703125" style="2"/>
    <col min="11009" max="11009" width="10.7109375" style="2" customWidth="1"/>
    <col min="11010" max="11010" width="6.7109375" style="2" customWidth="1"/>
    <col min="11011" max="11011" width="10.28515625" style="2" customWidth="1"/>
    <col min="11012" max="11012" width="3.5703125" style="2" customWidth="1"/>
    <col min="11013" max="11013" width="44.85546875" style="2" customWidth="1"/>
    <col min="11014" max="11014" width="11" style="2" customWidth="1"/>
    <col min="11015" max="11015" width="8.28515625" style="2" customWidth="1"/>
    <col min="11016" max="11016" width="12.42578125" style="2" customWidth="1"/>
    <col min="11017" max="11017" width="2.5703125" style="2" customWidth="1"/>
    <col min="11018" max="11018" width="12.42578125" style="2" customWidth="1"/>
    <col min="11019" max="11019" width="2.42578125" style="2" customWidth="1"/>
    <col min="11020" max="11020" width="10" style="2" customWidth="1"/>
    <col min="11021" max="11021" width="4.42578125" style="2" customWidth="1"/>
    <col min="11022" max="11022" width="2.42578125" style="2" customWidth="1"/>
    <col min="11023" max="11024" width="15.28515625" style="2" customWidth="1"/>
    <col min="11025" max="11025" width="11.5703125" style="2"/>
    <col min="11026" max="11026" width="4.42578125" style="2" customWidth="1"/>
    <col min="11027" max="11027" width="11.5703125" style="2"/>
    <col min="11028" max="11028" width="8.7109375" style="2" customWidth="1"/>
    <col min="11029" max="11030" width="11.5703125" style="2"/>
    <col min="11031" max="11031" width="5.42578125" style="2" customWidth="1"/>
    <col min="11032" max="11032" width="14.5703125" style="2" customWidth="1"/>
    <col min="11033" max="11033" width="3.7109375" style="2" customWidth="1"/>
    <col min="11034" max="11034" width="3.28515625" style="2" customWidth="1"/>
    <col min="11035" max="11264" width="11.5703125" style="2"/>
    <col min="11265" max="11265" width="10.7109375" style="2" customWidth="1"/>
    <col min="11266" max="11266" width="6.7109375" style="2" customWidth="1"/>
    <col min="11267" max="11267" width="10.28515625" style="2" customWidth="1"/>
    <col min="11268" max="11268" width="3.5703125" style="2" customWidth="1"/>
    <col min="11269" max="11269" width="44.85546875" style="2" customWidth="1"/>
    <col min="11270" max="11270" width="11" style="2" customWidth="1"/>
    <col min="11271" max="11271" width="8.28515625" style="2" customWidth="1"/>
    <col min="11272" max="11272" width="12.42578125" style="2" customWidth="1"/>
    <col min="11273" max="11273" width="2.5703125" style="2" customWidth="1"/>
    <col min="11274" max="11274" width="12.42578125" style="2" customWidth="1"/>
    <col min="11275" max="11275" width="2.42578125" style="2" customWidth="1"/>
    <col min="11276" max="11276" width="10" style="2" customWidth="1"/>
    <col min="11277" max="11277" width="4.42578125" style="2" customWidth="1"/>
    <col min="11278" max="11278" width="2.42578125" style="2" customWidth="1"/>
    <col min="11279" max="11280" width="15.28515625" style="2" customWidth="1"/>
    <col min="11281" max="11281" width="11.5703125" style="2"/>
    <col min="11282" max="11282" width="4.42578125" style="2" customWidth="1"/>
    <col min="11283" max="11283" width="11.5703125" style="2"/>
    <col min="11284" max="11284" width="8.7109375" style="2" customWidth="1"/>
    <col min="11285" max="11286" width="11.5703125" style="2"/>
    <col min="11287" max="11287" width="5.42578125" style="2" customWidth="1"/>
    <col min="11288" max="11288" width="14.5703125" style="2" customWidth="1"/>
    <col min="11289" max="11289" width="3.7109375" style="2" customWidth="1"/>
    <col min="11290" max="11290" width="3.28515625" style="2" customWidth="1"/>
    <col min="11291" max="11520" width="11.5703125" style="2"/>
    <col min="11521" max="11521" width="10.7109375" style="2" customWidth="1"/>
    <col min="11522" max="11522" width="6.7109375" style="2" customWidth="1"/>
    <col min="11523" max="11523" width="10.28515625" style="2" customWidth="1"/>
    <col min="11524" max="11524" width="3.5703125" style="2" customWidth="1"/>
    <col min="11525" max="11525" width="44.85546875" style="2" customWidth="1"/>
    <col min="11526" max="11526" width="11" style="2" customWidth="1"/>
    <col min="11527" max="11527" width="8.28515625" style="2" customWidth="1"/>
    <col min="11528" max="11528" width="12.42578125" style="2" customWidth="1"/>
    <col min="11529" max="11529" width="2.5703125" style="2" customWidth="1"/>
    <col min="11530" max="11530" width="12.42578125" style="2" customWidth="1"/>
    <col min="11531" max="11531" width="2.42578125" style="2" customWidth="1"/>
    <col min="11532" max="11532" width="10" style="2" customWidth="1"/>
    <col min="11533" max="11533" width="4.42578125" style="2" customWidth="1"/>
    <col min="11534" max="11534" width="2.42578125" style="2" customWidth="1"/>
    <col min="11535" max="11536" width="15.28515625" style="2" customWidth="1"/>
    <col min="11537" max="11537" width="11.5703125" style="2"/>
    <col min="11538" max="11538" width="4.42578125" style="2" customWidth="1"/>
    <col min="11539" max="11539" width="11.5703125" style="2"/>
    <col min="11540" max="11540" width="8.7109375" style="2" customWidth="1"/>
    <col min="11541" max="11542" width="11.5703125" style="2"/>
    <col min="11543" max="11543" width="5.42578125" style="2" customWidth="1"/>
    <col min="11544" max="11544" width="14.5703125" style="2" customWidth="1"/>
    <col min="11545" max="11545" width="3.7109375" style="2" customWidth="1"/>
    <col min="11546" max="11546" width="3.28515625" style="2" customWidth="1"/>
    <col min="11547" max="11776" width="11.5703125" style="2"/>
    <col min="11777" max="11777" width="10.7109375" style="2" customWidth="1"/>
    <col min="11778" max="11778" width="6.7109375" style="2" customWidth="1"/>
    <col min="11779" max="11779" width="10.28515625" style="2" customWidth="1"/>
    <col min="11780" max="11780" width="3.5703125" style="2" customWidth="1"/>
    <col min="11781" max="11781" width="44.85546875" style="2" customWidth="1"/>
    <col min="11782" max="11782" width="11" style="2" customWidth="1"/>
    <col min="11783" max="11783" width="8.28515625" style="2" customWidth="1"/>
    <col min="11784" max="11784" width="12.42578125" style="2" customWidth="1"/>
    <col min="11785" max="11785" width="2.5703125" style="2" customWidth="1"/>
    <col min="11786" max="11786" width="12.42578125" style="2" customWidth="1"/>
    <col min="11787" max="11787" width="2.42578125" style="2" customWidth="1"/>
    <col min="11788" max="11788" width="10" style="2" customWidth="1"/>
    <col min="11789" max="11789" width="4.42578125" style="2" customWidth="1"/>
    <col min="11790" max="11790" width="2.42578125" style="2" customWidth="1"/>
    <col min="11791" max="11792" width="15.28515625" style="2" customWidth="1"/>
    <col min="11793" max="11793" width="11.5703125" style="2"/>
    <col min="11794" max="11794" width="4.42578125" style="2" customWidth="1"/>
    <col min="11795" max="11795" width="11.5703125" style="2"/>
    <col min="11796" max="11796" width="8.7109375" style="2" customWidth="1"/>
    <col min="11797" max="11798" width="11.5703125" style="2"/>
    <col min="11799" max="11799" width="5.42578125" style="2" customWidth="1"/>
    <col min="11800" max="11800" width="14.5703125" style="2" customWidth="1"/>
    <col min="11801" max="11801" width="3.7109375" style="2" customWidth="1"/>
    <col min="11802" max="11802" width="3.28515625" style="2" customWidth="1"/>
    <col min="11803" max="12032" width="11.5703125" style="2"/>
    <col min="12033" max="12033" width="10.7109375" style="2" customWidth="1"/>
    <col min="12034" max="12034" width="6.7109375" style="2" customWidth="1"/>
    <col min="12035" max="12035" width="10.28515625" style="2" customWidth="1"/>
    <col min="12036" max="12036" width="3.5703125" style="2" customWidth="1"/>
    <col min="12037" max="12037" width="44.85546875" style="2" customWidth="1"/>
    <col min="12038" max="12038" width="11" style="2" customWidth="1"/>
    <col min="12039" max="12039" width="8.28515625" style="2" customWidth="1"/>
    <col min="12040" max="12040" width="12.42578125" style="2" customWidth="1"/>
    <col min="12041" max="12041" width="2.5703125" style="2" customWidth="1"/>
    <col min="12042" max="12042" width="12.42578125" style="2" customWidth="1"/>
    <col min="12043" max="12043" width="2.42578125" style="2" customWidth="1"/>
    <col min="12044" max="12044" width="10" style="2" customWidth="1"/>
    <col min="12045" max="12045" width="4.42578125" style="2" customWidth="1"/>
    <col min="12046" max="12046" width="2.42578125" style="2" customWidth="1"/>
    <col min="12047" max="12048" width="15.28515625" style="2" customWidth="1"/>
    <col min="12049" max="12049" width="11.5703125" style="2"/>
    <col min="12050" max="12050" width="4.42578125" style="2" customWidth="1"/>
    <col min="12051" max="12051" width="11.5703125" style="2"/>
    <col min="12052" max="12052" width="8.7109375" style="2" customWidth="1"/>
    <col min="12053" max="12054" width="11.5703125" style="2"/>
    <col min="12055" max="12055" width="5.42578125" style="2" customWidth="1"/>
    <col min="12056" max="12056" width="14.5703125" style="2" customWidth="1"/>
    <col min="12057" max="12057" width="3.7109375" style="2" customWidth="1"/>
    <col min="12058" max="12058" width="3.28515625" style="2" customWidth="1"/>
    <col min="12059" max="12288" width="11.5703125" style="2"/>
    <col min="12289" max="12289" width="10.7109375" style="2" customWidth="1"/>
    <col min="12290" max="12290" width="6.7109375" style="2" customWidth="1"/>
    <col min="12291" max="12291" width="10.28515625" style="2" customWidth="1"/>
    <col min="12292" max="12292" width="3.5703125" style="2" customWidth="1"/>
    <col min="12293" max="12293" width="44.85546875" style="2" customWidth="1"/>
    <col min="12294" max="12294" width="11" style="2" customWidth="1"/>
    <col min="12295" max="12295" width="8.28515625" style="2" customWidth="1"/>
    <col min="12296" max="12296" width="12.42578125" style="2" customWidth="1"/>
    <col min="12297" max="12297" width="2.5703125" style="2" customWidth="1"/>
    <col min="12298" max="12298" width="12.42578125" style="2" customWidth="1"/>
    <col min="12299" max="12299" width="2.42578125" style="2" customWidth="1"/>
    <col min="12300" max="12300" width="10" style="2" customWidth="1"/>
    <col min="12301" max="12301" width="4.42578125" style="2" customWidth="1"/>
    <col min="12302" max="12302" width="2.42578125" style="2" customWidth="1"/>
    <col min="12303" max="12304" width="15.28515625" style="2" customWidth="1"/>
    <col min="12305" max="12305" width="11.5703125" style="2"/>
    <col min="12306" max="12306" width="4.42578125" style="2" customWidth="1"/>
    <col min="12307" max="12307" width="11.5703125" style="2"/>
    <col min="12308" max="12308" width="8.7109375" style="2" customWidth="1"/>
    <col min="12309" max="12310" width="11.5703125" style="2"/>
    <col min="12311" max="12311" width="5.42578125" style="2" customWidth="1"/>
    <col min="12312" max="12312" width="14.5703125" style="2" customWidth="1"/>
    <col min="12313" max="12313" width="3.7109375" style="2" customWidth="1"/>
    <col min="12314" max="12314" width="3.28515625" style="2" customWidth="1"/>
    <col min="12315" max="12544" width="11.5703125" style="2"/>
    <col min="12545" max="12545" width="10.7109375" style="2" customWidth="1"/>
    <col min="12546" max="12546" width="6.7109375" style="2" customWidth="1"/>
    <col min="12547" max="12547" width="10.28515625" style="2" customWidth="1"/>
    <col min="12548" max="12548" width="3.5703125" style="2" customWidth="1"/>
    <col min="12549" max="12549" width="44.85546875" style="2" customWidth="1"/>
    <col min="12550" max="12550" width="11" style="2" customWidth="1"/>
    <col min="12551" max="12551" width="8.28515625" style="2" customWidth="1"/>
    <col min="12552" max="12552" width="12.42578125" style="2" customWidth="1"/>
    <col min="12553" max="12553" width="2.5703125" style="2" customWidth="1"/>
    <col min="12554" max="12554" width="12.42578125" style="2" customWidth="1"/>
    <col min="12555" max="12555" width="2.42578125" style="2" customWidth="1"/>
    <col min="12556" max="12556" width="10" style="2" customWidth="1"/>
    <col min="12557" max="12557" width="4.42578125" style="2" customWidth="1"/>
    <col min="12558" max="12558" width="2.42578125" style="2" customWidth="1"/>
    <col min="12559" max="12560" width="15.28515625" style="2" customWidth="1"/>
    <col min="12561" max="12561" width="11.5703125" style="2"/>
    <col min="12562" max="12562" width="4.42578125" style="2" customWidth="1"/>
    <col min="12563" max="12563" width="11.5703125" style="2"/>
    <col min="12564" max="12564" width="8.7109375" style="2" customWidth="1"/>
    <col min="12565" max="12566" width="11.5703125" style="2"/>
    <col min="12567" max="12567" width="5.42578125" style="2" customWidth="1"/>
    <col min="12568" max="12568" width="14.5703125" style="2" customWidth="1"/>
    <col min="12569" max="12569" width="3.7109375" style="2" customWidth="1"/>
    <col min="12570" max="12570" width="3.28515625" style="2" customWidth="1"/>
    <col min="12571" max="12800" width="11.5703125" style="2"/>
    <col min="12801" max="12801" width="10.7109375" style="2" customWidth="1"/>
    <col min="12802" max="12802" width="6.7109375" style="2" customWidth="1"/>
    <col min="12803" max="12803" width="10.28515625" style="2" customWidth="1"/>
    <col min="12804" max="12804" width="3.5703125" style="2" customWidth="1"/>
    <col min="12805" max="12805" width="44.85546875" style="2" customWidth="1"/>
    <col min="12806" max="12806" width="11" style="2" customWidth="1"/>
    <col min="12807" max="12807" width="8.28515625" style="2" customWidth="1"/>
    <col min="12808" max="12808" width="12.42578125" style="2" customWidth="1"/>
    <col min="12809" max="12809" width="2.5703125" style="2" customWidth="1"/>
    <col min="12810" max="12810" width="12.42578125" style="2" customWidth="1"/>
    <col min="12811" max="12811" width="2.42578125" style="2" customWidth="1"/>
    <col min="12812" max="12812" width="10" style="2" customWidth="1"/>
    <col min="12813" max="12813" width="4.42578125" style="2" customWidth="1"/>
    <col min="12814" max="12814" width="2.42578125" style="2" customWidth="1"/>
    <col min="12815" max="12816" width="15.28515625" style="2" customWidth="1"/>
    <col min="12817" max="12817" width="11.5703125" style="2"/>
    <col min="12818" max="12818" width="4.42578125" style="2" customWidth="1"/>
    <col min="12819" max="12819" width="11.5703125" style="2"/>
    <col min="12820" max="12820" width="8.7109375" style="2" customWidth="1"/>
    <col min="12821" max="12822" width="11.5703125" style="2"/>
    <col min="12823" max="12823" width="5.42578125" style="2" customWidth="1"/>
    <col min="12824" max="12824" width="14.5703125" style="2" customWidth="1"/>
    <col min="12825" max="12825" width="3.7109375" style="2" customWidth="1"/>
    <col min="12826" max="12826" width="3.28515625" style="2" customWidth="1"/>
    <col min="12827" max="13056" width="11.5703125" style="2"/>
    <col min="13057" max="13057" width="10.7109375" style="2" customWidth="1"/>
    <col min="13058" max="13058" width="6.7109375" style="2" customWidth="1"/>
    <col min="13059" max="13059" width="10.28515625" style="2" customWidth="1"/>
    <col min="13060" max="13060" width="3.5703125" style="2" customWidth="1"/>
    <col min="13061" max="13061" width="44.85546875" style="2" customWidth="1"/>
    <col min="13062" max="13062" width="11" style="2" customWidth="1"/>
    <col min="13063" max="13063" width="8.28515625" style="2" customWidth="1"/>
    <col min="13064" max="13064" width="12.42578125" style="2" customWidth="1"/>
    <col min="13065" max="13065" width="2.5703125" style="2" customWidth="1"/>
    <col min="13066" max="13066" width="12.42578125" style="2" customWidth="1"/>
    <col min="13067" max="13067" width="2.42578125" style="2" customWidth="1"/>
    <col min="13068" max="13068" width="10" style="2" customWidth="1"/>
    <col min="13069" max="13069" width="4.42578125" style="2" customWidth="1"/>
    <col min="13070" max="13070" width="2.42578125" style="2" customWidth="1"/>
    <col min="13071" max="13072" width="15.28515625" style="2" customWidth="1"/>
    <col min="13073" max="13073" width="11.5703125" style="2"/>
    <col min="13074" max="13074" width="4.42578125" style="2" customWidth="1"/>
    <col min="13075" max="13075" width="11.5703125" style="2"/>
    <col min="13076" max="13076" width="8.7109375" style="2" customWidth="1"/>
    <col min="13077" max="13078" width="11.5703125" style="2"/>
    <col min="13079" max="13079" width="5.42578125" style="2" customWidth="1"/>
    <col min="13080" max="13080" width="14.5703125" style="2" customWidth="1"/>
    <col min="13081" max="13081" width="3.7109375" style="2" customWidth="1"/>
    <col min="13082" max="13082" width="3.28515625" style="2" customWidth="1"/>
    <col min="13083" max="13312" width="11.5703125" style="2"/>
    <col min="13313" max="13313" width="10.7109375" style="2" customWidth="1"/>
    <col min="13314" max="13314" width="6.7109375" style="2" customWidth="1"/>
    <col min="13315" max="13315" width="10.28515625" style="2" customWidth="1"/>
    <col min="13316" max="13316" width="3.5703125" style="2" customWidth="1"/>
    <col min="13317" max="13317" width="44.85546875" style="2" customWidth="1"/>
    <col min="13318" max="13318" width="11" style="2" customWidth="1"/>
    <col min="13319" max="13319" width="8.28515625" style="2" customWidth="1"/>
    <col min="13320" max="13320" width="12.42578125" style="2" customWidth="1"/>
    <col min="13321" max="13321" width="2.5703125" style="2" customWidth="1"/>
    <col min="13322" max="13322" width="12.42578125" style="2" customWidth="1"/>
    <col min="13323" max="13323" width="2.42578125" style="2" customWidth="1"/>
    <col min="13324" max="13324" width="10" style="2" customWidth="1"/>
    <col min="13325" max="13325" width="4.42578125" style="2" customWidth="1"/>
    <col min="13326" max="13326" width="2.42578125" style="2" customWidth="1"/>
    <col min="13327" max="13328" width="15.28515625" style="2" customWidth="1"/>
    <col min="13329" max="13329" width="11.5703125" style="2"/>
    <col min="13330" max="13330" width="4.42578125" style="2" customWidth="1"/>
    <col min="13331" max="13331" width="11.5703125" style="2"/>
    <col min="13332" max="13332" width="8.7109375" style="2" customWidth="1"/>
    <col min="13333" max="13334" width="11.5703125" style="2"/>
    <col min="13335" max="13335" width="5.42578125" style="2" customWidth="1"/>
    <col min="13336" max="13336" width="14.5703125" style="2" customWidth="1"/>
    <col min="13337" max="13337" width="3.7109375" style="2" customWidth="1"/>
    <col min="13338" max="13338" width="3.28515625" style="2" customWidth="1"/>
    <col min="13339" max="13568" width="11.5703125" style="2"/>
    <col min="13569" max="13569" width="10.7109375" style="2" customWidth="1"/>
    <col min="13570" max="13570" width="6.7109375" style="2" customWidth="1"/>
    <col min="13571" max="13571" width="10.28515625" style="2" customWidth="1"/>
    <col min="13572" max="13572" width="3.5703125" style="2" customWidth="1"/>
    <col min="13573" max="13573" width="44.85546875" style="2" customWidth="1"/>
    <col min="13574" max="13574" width="11" style="2" customWidth="1"/>
    <col min="13575" max="13575" width="8.28515625" style="2" customWidth="1"/>
    <col min="13576" max="13576" width="12.42578125" style="2" customWidth="1"/>
    <col min="13577" max="13577" width="2.5703125" style="2" customWidth="1"/>
    <col min="13578" max="13578" width="12.42578125" style="2" customWidth="1"/>
    <col min="13579" max="13579" width="2.42578125" style="2" customWidth="1"/>
    <col min="13580" max="13580" width="10" style="2" customWidth="1"/>
    <col min="13581" max="13581" width="4.42578125" style="2" customWidth="1"/>
    <col min="13582" max="13582" width="2.42578125" style="2" customWidth="1"/>
    <col min="13583" max="13584" width="15.28515625" style="2" customWidth="1"/>
    <col min="13585" max="13585" width="11.5703125" style="2"/>
    <col min="13586" max="13586" width="4.42578125" style="2" customWidth="1"/>
    <col min="13587" max="13587" width="11.5703125" style="2"/>
    <col min="13588" max="13588" width="8.7109375" style="2" customWidth="1"/>
    <col min="13589" max="13590" width="11.5703125" style="2"/>
    <col min="13591" max="13591" width="5.42578125" style="2" customWidth="1"/>
    <col min="13592" max="13592" width="14.5703125" style="2" customWidth="1"/>
    <col min="13593" max="13593" width="3.7109375" style="2" customWidth="1"/>
    <col min="13594" max="13594" width="3.28515625" style="2" customWidth="1"/>
    <col min="13595" max="13824" width="11.5703125" style="2"/>
    <col min="13825" max="13825" width="10.7109375" style="2" customWidth="1"/>
    <col min="13826" max="13826" width="6.7109375" style="2" customWidth="1"/>
    <col min="13827" max="13827" width="10.28515625" style="2" customWidth="1"/>
    <col min="13828" max="13828" width="3.5703125" style="2" customWidth="1"/>
    <col min="13829" max="13829" width="44.85546875" style="2" customWidth="1"/>
    <col min="13830" max="13830" width="11" style="2" customWidth="1"/>
    <col min="13831" max="13831" width="8.28515625" style="2" customWidth="1"/>
    <col min="13832" max="13832" width="12.42578125" style="2" customWidth="1"/>
    <col min="13833" max="13833" width="2.5703125" style="2" customWidth="1"/>
    <col min="13834" max="13834" width="12.42578125" style="2" customWidth="1"/>
    <col min="13835" max="13835" width="2.42578125" style="2" customWidth="1"/>
    <col min="13836" max="13836" width="10" style="2" customWidth="1"/>
    <col min="13837" max="13837" width="4.42578125" style="2" customWidth="1"/>
    <col min="13838" max="13838" width="2.42578125" style="2" customWidth="1"/>
    <col min="13839" max="13840" width="15.28515625" style="2" customWidth="1"/>
    <col min="13841" max="13841" width="11.5703125" style="2"/>
    <col min="13842" max="13842" width="4.42578125" style="2" customWidth="1"/>
    <col min="13843" max="13843" width="11.5703125" style="2"/>
    <col min="13844" max="13844" width="8.7109375" style="2" customWidth="1"/>
    <col min="13845" max="13846" width="11.5703125" style="2"/>
    <col min="13847" max="13847" width="5.42578125" style="2" customWidth="1"/>
    <col min="13848" max="13848" width="14.5703125" style="2" customWidth="1"/>
    <col min="13849" max="13849" width="3.7109375" style="2" customWidth="1"/>
    <col min="13850" max="13850" width="3.28515625" style="2" customWidth="1"/>
    <col min="13851" max="14080" width="11.5703125" style="2"/>
    <col min="14081" max="14081" width="10.7109375" style="2" customWidth="1"/>
    <col min="14082" max="14082" width="6.7109375" style="2" customWidth="1"/>
    <col min="14083" max="14083" width="10.28515625" style="2" customWidth="1"/>
    <col min="14084" max="14084" width="3.5703125" style="2" customWidth="1"/>
    <col min="14085" max="14085" width="44.85546875" style="2" customWidth="1"/>
    <col min="14086" max="14086" width="11" style="2" customWidth="1"/>
    <col min="14087" max="14087" width="8.28515625" style="2" customWidth="1"/>
    <col min="14088" max="14088" width="12.42578125" style="2" customWidth="1"/>
    <col min="14089" max="14089" width="2.5703125" style="2" customWidth="1"/>
    <col min="14090" max="14090" width="12.42578125" style="2" customWidth="1"/>
    <col min="14091" max="14091" width="2.42578125" style="2" customWidth="1"/>
    <col min="14092" max="14092" width="10" style="2" customWidth="1"/>
    <col min="14093" max="14093" width="4.42578125" style="2" customWidth="1"/>
    <col min="14094" max="14094" width="2.42578125" style="2" customWidth="1"/>
    <col min="14095" max="14096" width="15.28515625" style="2" customWidth="1"/>
    <col min="14097" max="14097" width="11.5703125" style="2"/>
    <col min="14098" max="14098" width="4.42578125" style="2" customWidth="1"/>
    <col min="14099" max="14099" width="11.5703125" style="2"/>
    <col min="14100" max="14100" width="8.7109375" style="2" customWidth="1"/>
    <col min="14101" max="14102" width="11.5703125" style="2"/>
    <col min="14103" max="14103" width="5.42578125" style="2" customWidth="1"/>
    <col min="14104" max="14104" width="14.5703125" style="2" customWidth="1"/>
    <col min="14105" max="14105" width="3.7109375" style="2" customWidth="1"/>
    <col min="14106" max="14106" width="3.28515625" style="2" customWidth="1"/>
    <col min="14107" max="14336" width="11.5703125" style="2"/>
    <col min="14337" max="14337" width="10.7109375" style="2" customWidth="1"/>
    <col min="14338" max="14338" width="6.7109375" style="2" customWidth="1"/>
    <col min="14339" max="14339" width="10.28515625" style="2" customWidth="1"/>
    <col min="14340" max="14340" width="3.5703125" style="2" customWidth="1"/>
    <col min="14341" max="14341" width="44.85546875" style="2" customWidth="1"/>
    <col min="14342" max="14342" width="11" style="2" customWidth="1"/>
    <col min="14343" max="14343" width="8.28515625" style="2" customWidth="1"/>
    <col min="14344" max="14344" width="12.42578125" style="2" customWidth="1"/>
    <col min="14345" max="14345" width="2.5703125" style="2" customWidth="1"/>
    <col min="14346" max="14346" width="12.42578125" style="2" customWidth="1"/>
    <col min="14347" max="14347" width="2.42578125" style="2" customWidth="1"/>
    <col min="14348" max="14348" width="10" style="2" customWidth="1"/>
    <col min="14349" max="14349" width="4.42578125" style="2" customWidth="1"/>
    <col min="14350" max="14350" width="2.42578125" style="2" customWidth="1"/>
    <col min="14351" max="14352" width="15.28515625" style="2" customWidth="1"/>
    <col min="14353" max="14353" width="11.5703125" style="2"/>
    <col min="14354" max="14354" width="4.42578125" style="2" customWidth="1"/>
    <col min="14355" max="14355" width="11.5703125" style="2"/>
    <col min="14356" max="14356" width="8.7109375" style="2" customWidth="1"/>
    <col min="14357" max="14358" width="11.5703125" style="2"/>
    <col min="14359" max="14359" width="5.42578125" style="2" customWidth="1"/>
    <col min="14360" max="14360" width="14.5703125" style="2" customWidth="1"/>
    <col min="14361" max="14361" width="3.7109375" style="2" customWidth="1"/>
    <col min="14362" max="14362" width="3.28515625" style="2" customWidth="1"/>
    <col min="14363" max="14592" width="11.5703125" style="2"/>
    <col min="14593" max="14593" width="10.7109375" style="2" customWidth="1"/>
    <col min="14594" max="14594" width="6.7109375" style="2" customWidth="1"/>
    <col min="14595" max="14595" width="10.28515625" style="2" customWidth="1"/>
    <col min="14596" max="14596" width="3.5703125" style="2" customWidth="1"/>
    <col min="14597" max="14597" width="44.85546875" style="2" customWidth="1"/>
    <col min="14598" max="14598" width="11" style="2" customWidth="1"/>
    <col min="14599" max="14599" width="8.28515625" style="2" customWidth="1"/>
    <col min="14600" max="14600" width="12.42578125" style="2" customWidth="1"/>
    <col min="14601" max="14601" width="2.5703125" style="2" customWidth="1"/>
    <col min="14602" max="14602" width="12.42578125" style="2" customWidth="1"/>
    <col min="14603" max="14603" width="2.42578125" style="2" customWidth="1"/>
    <col min="14604" max="14604" width="10" style="2" customWidth="1"/>
    <col min="14605" max="14605" width="4.42578125" style="2" customWidth="1"/>
    <col min="14606" max="14606" width="2.42578125" style="2" customWidth="1"/>
    <col min="14607" max="14608" width="15.28515625" style="2" customWidth="1"/>
    <col min="14609" max="14609" width="11.5703125" style="2"/>
    <col min="14610" max="14610" width="4.42578125" style="2" customWidth="1"/>
    <col min="14611" max="14611" width="11.5703125" style="2"/>
    <col min="14612" max="14612" width="8.7109375" style="2" customWidth="1"/>
    <col min="14613" max="14614" width="11.5703125" style="2"/>
    <col min="14615" max="14615" width="5.42578125" style="2" customWidth="1"/>
    <col min="14616" max="14616" width="14.5703125" style="2" customWidth="1"/>
    <col min="14617" max="14617" width="3.7109375" style="2" customWidth="1"/>
    <col min="14618" max="14618" width="3.28515625" style="2" customWidth="1"/>
    <col min="14619" max="14848" width="11.5703125" style="2"/>
    <col min="14849" max="14849" width="10.7109375" style="2" customWidth="1"/>
    <col min="14850" max="14850" width="6.7109375" style="2" customWidth="1"/>
    <col min="14851" max="14851" width="10.28515625" style="2" customWidth="1"/>
    <col min="14852" max="14852" width="3.5703125" style="2" customWidth="1"/>
    <col min="14853" max="14853" width="44.85546875" style="2" customWidth="1"/>
    <col min="14854" max="14854" width="11" style="2" customWidth="1"/>
    <col min="14855" max="14855" width="8.28515625" style="2" customWidth="1"/>
    <col min="14856" max="14856" width="12.42578125" style="2" customWidth="1"/>
    <col min="14857" max="14857" width="2.5703125" style="2" customWidth="1"/>
    <col min="14858" max="14858" width="12.42578125" style="2" customWidth="1"/>
    <col min="14859" max="14859" width="2.42578125" style="2" customWidth="1"/>
    <col min="14860" max="14860" width="10" style="2" customWidth="1"/>
    <col min="14861" max="14861" width="4.42578125" style="2" customWidth="1"/>
    <col min="14862" max="14862" width="2.42578125" style="2" customWidth="1"/>
    <col min="14863" max="14864" width="15.28515625" style="2" customWidth="1"/>
    <col min="14865" max="14865" width="11.5703125" style="2"/>
    <col min="14866" max="14866" width="4.42578125" style="2" customWidth="1"/>
    <col min="14867" max="14867" width="11.5703125" style="2"/>
    <col min="14868" max="14868" width="8.7109375" style="2" customWidth="1"/>
    <col min="14869" max="14870" width="11.5703125" style="2"/>
    <col min="14871" max="14871" width="5.42578125" style="2" customWidth="1"/>
    <col min="14872" max="14872" width="14.5703125" style="2" customWidth="1"/>
    <col min="14873" max="14873" width="3.7109375" style="2" customWidth="1"/>
    <col min="14874" max="14874" width="3.28515625" style="2" customWidth="1"/>
    <col min="14875" max="15104" width="11.5703125" style="2"/>
    <col min="15105" max="15105" width="10.7109375" style="2" customWidth="1"/>
    <col min="15106" max="15106" width="6.7109375" style="2" customWidth="1"/>
    <col min="15107" max="15107" width="10.28515625" style="2" customWidth="1"/>
    <col min="15108" max="15108" width="3.5703125" style="2" customWidth="1"/>
    <col min="15109" max="15109" width="44.85546875" style="2" customWidth="1"/>
    <col min="15110" max="15110" width="11" style="2" customWidth="1"/>
    <col min="15111" max="15111" width="8.28515625" style="2" customWidth="1"/>
    <col min="15112" max="15112" width="12.42578125" style="2" customWidth="1"/>
    <col min="15113" max="15113" width="2.5703125" style="2" customWidth="1"/>
    <col min="15114" max="15114" width="12.42578125" style="2" customWidth="1"/>
    <col min="15115" max="15115" width="2.42578125" style="2" customWidth="1"/>
    <col min="15116" max="15116" width="10" style="2" customWidth="1"/>
    <col min="15117" max="15117" width="4.42578125" style="2" customWidth="1"/>
    <col min="15118" max="15118" width="2.42578125" style="2" customWidth="1"/>
    <col min="15119" max="15120" width="15.28515625" style="2" customWidth="1"/>
    <col min="15121" max="15121" width="11.5703125" style="2"/>
    <col min="15122" max="15122" width="4.42578125" style="2" customWidth="1"/>
    <col min="15123" max="15123" width="11.5703125" style="2"/>
    <col min="15124" max="15124" width="8.7109375" style="2" customWidth="1"/>
    <col min="15125" max="15126" width="11.5703125" style="2"/>
    <col min="15127" max="15127" width="5.42578125" style="2" customWidth="1"/>
    <col min="15128" max="15128" width="14.5703125" style="2" customWidth="1"/>
    <col min="15129" max="15129" width="3.7109375" style="2" customWidth="1"/>
    <col min="15130" max="15130" width="3.28515625" style="2" customWidth="1"/>
    <col min="15131" max="15360" width="11.5703125" style="2"/>
    <col min="15361" max="15361" width="10.7109375" style="2" customWidth="1"/>
    <col min="15362" max="15362" width="6.7109375" style="2" customWidth="1"/>
    <col min="15363" max="15363" width="10.28515625" style="2" customWidth="1"/>
    <col min="15364" max="15364" width="3.5703125" style="2" customWidth="1"/>
    <col min="15365" max="15365" width="44.85546875" style="2" customWidth="1"/>
    <col min="15366" max="15366" width="11" style="2" customWidth="1"/>
    <col min="15367" max="15367" width="8.28515625" style="2" customWidth="1"/>
    <col min="15368" max="15368" width="12.42578125" style="2" customWidth="1"/>
    <col min="15369" max="15369" width="2.5703125" style="2" customWidth="1"/>
    <col min="15370" max="15370" width="12.42578125" style="2" customWidth="1"/>
    <col min="15371" max="15371" width="2.42578125" style="2" customWidth="1"/>
    <col min="15372" max="15372" width="10" style="2" customWidth="1"/>
    <col min="15373" max="15373" width="4.42578125" style="2" customWidth="1"/>
    <col min="15374" max="15374" width="2.42578125" style="2" customWidth="1"/>
    <col min="15375" max="15376" width="15.28515625" style="2" customWidth="1"/>
    <col min="15377" max="15377" width="11.5703125" style="2"/>
    <col min="15378" max="15378" width="4.42578125" style="2" customWidth="1"/>
    <col min="15379" max="15379" width="11.5703125" style="2"/>
    <col min="15380" max="15380" width="8.7109375" style="2" customWidth="1"/>
    <col min="15381" max="15382" width="11.5703125" style="2"/>
    <col min="15383" max="15383" width="5.42578125" style="2" customWidth="1"/>
    <col min="15384" max="15384" width="14.5703125" style="2" customWidth="1"/>
    <col min="15385" max="15385" width="3.7109375" style="2" customWidth="1"/>
    <col min="15386" max="15386" width="3.28515625" style="2" customWidth="1"/>
    <col min="15387" max="15616" width="11.5703125" style="2"/>
    <col min="15617" max="15617" width="10.7109375" style="2" customWidth="1"/>
    <col min="15618" max="15618" width="6.7109375" style="2" customWidth="1"/>
    <col min="15619" max="15619" width="10.28515625" style="2" customWidth="1"/>
    <col min="15620" max="15620" width="3.5703125" style="2" customWidth="1"/>
    <col min="15621" max="15621" width="44.85546875" style="2" customWidth="1"/>
    <col min="15622" max="15622" width="11" style="2" customWidth="1"/>
    <col min="15623" max="15623" width="8.28515625" style="2" customWidth="1"/>
    <col min="15624" max="15624" width="12.42578125" style="2" customWidth="1"/>
    <col min="15625" max="15625" width="2.5703125" style="2" customWidth="1"/>
    <col min="15626" max="15626" width="12.42578125" style="2" customWidth="1"/>
    <col min="15627" max="15627" width="2.42578125" style="2" customWidth="1"/>
    <col min="15628" max="15628" width="10" style="2" customWidth="1"/>
    <col min="15629" max="15629" width="4.42578125" style="2" customWidth="1"/>
    <col min="15630" max="15630" width="2.42578125" style="2" customWidth="1"/>
    <col min="15631" max="15632" width="15.28515625" style="2" customWidth="1"/>
    <col min="15633" max="15633" width="11.5703125" style="2"/>
    <col min="15634" max="15634" width="4.42578125" style="2" customWidth="1"/>
    <col min="15635" max="15635" width="11.5703125" style="2"/>
    <col min="15636" max="15636" width="8.7109375" style="2" customWidth="1"/>
    <col min="15637" max="15638" width="11.5703125" style="2"/>
    <col min="15639" max="15639" width="5.42578125" style="2" customWidth="1"/>
    <col min="15640" max="15640" width="14.5703125" style="2" customWidth="1"/>
    <col min="15641" max="15641" width="3.7109375" style="2" customWidth="1"/>
    <col min="15642" max="15642" width="3.28515625" style="2" customWidth="1"/>
    <col min="15643" max="15872" width="11.5703125" style="2"/>
    <col min="15873" max="15873" width="10.7109375" style="2" customWidth="1"/>
    <col min="15874" max="15874" width="6.7109375" style="2" customWidth="1"/>
    <col min="15875" max="15875" width="10.28515625" style="2" customWidth="1"/>
    <col min="15876" max="15876" width="3.5703125" style="2" customWidth="1"/>
    <col min="15877" max="15877" width="44.85546875" style="2" customWidth="1"/>
    <col min="15878" max="15878" width="11" style="2" customWidth="1"/>
    <col min="15879" max="15879" width="8.28515625" style="2" customWidth="1"/>
    <col min="15880" max="15880" width="12.42578125" style="2" customWidth="1"/>
    <col min="15881" max="15881" width="2.5703125" style="2" customWidth="1"/>
    <col min="15882" max="15882" width="12.42578125" style="2" customWidth="1"/>
    <col min="15883" max="15883" width="2.42578125" style="2" customWidth="1"/>
    <col min="15884" max="15884" width="10" style="2" customWidth="1"/>
    <col min="15885" max="15885" width="4.42578125" style="2" customWidth="1"/>
    <col min="15886" max="15886" width="2.42578125" style="2" customWidth="1"/>
    <col min="15887" max="15888" width="15.28515625" style="2" customWidth="1"/>
    <col min="15889" max="15889" width="11.5703125" style="2"/>
    <col min="15890" max="15890" width="4.42578125" style="2" customWidth="1"/>
    <col min="15891" max="15891" width="11.5703125" style="2"/>
    <col min="15892" max="15892" width="8.7109375" style="2" customWidth="1"/>
    <col min="15893" max="15894" width="11.5703125" style="2"/>
    <col min="15895" max="15895" width="5.42578125" style="2" customWidth="1"/>
    <col min="15896" max="15896" width="14.5703125" style="2" customWidth="1"/>
    <col min="15897" max="15897" width="3.7109375" style="2" customWidth="1"/>
    <col min="15898" max="15898" width="3.28515625" style="2" customWidth="1"/>
    <col min="15899" max="16128" width="11.5703125" style="2"/>
    <col min="16129" max="16129" width="10.7109375" style="2" customWidth="1"/>
    <col min="16130" max="16130" width="6.7109375" style="2" customWidth="1"/>
    <col min="16131" max="16131" width="10.28515625" style="2" customWidth="1"/>
    <col min="16132" max="16132" width="3.5703125" style="2" customWidth="1"/>
    <col min="16133" max="16133" width="44.85546875" style="2" customWidth="1"/>
    <col min="16134" max="16134" width="11" style="2" customWidth="1"/>
    <col min="16135" max="16135" width="8.28515625" style="2" customWidth="1"/>
    <col min="16136" max="16136" width="12.42578125" style="2" customWidth="1"/>
    <col min="16137" max="16137" width="2.5703125" style="2" customWidth="1"/>
    <col min="16138" max="16138" width="12.42578125" style="2" customWidth="1"/>
    <col min="16139" max="16139" width="2.42578125" style="2" customWidth="1"/>
    <col min="16140" max="16140" width="10" style="2" customWidth="1"/>
    <col min="16141" max="16141" width="4.42578125" style="2" customWidth="1"/>
    <col min="16142" max="16142" width="2.42578125" style="2" customWidth="1"/>
    <col min="16143" max="16144" width="15.28515625" style="2" customWidth="1"/>
    <col min="16145" max="16145" width="11.5703125" style="2"/>
    <col min="16146" max="16146" width="4.42578125" style="2" customWidth="1"/>
    <col min="16147" max="16147" width="11.5703125" style="2"/>
    <col min="16148" max="16148" width="8.7109375" style="2" customWidth="1"/>
    <col min="16149" max="16150" width="11.5703125" style="2"/>
    <col min="16151" max="16151" width="5.42578125" style="2" customWidth="1"/>
    <col min="16152" max="16152" width="14.5703125" style="2" customWidth="1"/>
    <col min="16153" max="16153" width="3.7109375" style="2" customWidth="1"/>
    <col min="16154" max="16154" width="3.28515625" style="2" customWidth="1"/>
    <col min="16155" max="16384" width="11.5703125" style="2"/>
  </cols>
  <sheetData>
    <row r="1" spans="1:27" x14ac:dyDescent="0.25">
      <c r="A1" s="1" t="s">
        <v>0</v>
      </c>
      <c r="C1" s="3"/>
      <c r="E1" s="3"/>
      <c r="F1" s="3"/>
      <c r="O1" s="4" t="s">
        <v>1249</v>
      </c>
      <c r="P1" s="5"/>
      <c r="Q1" s="6"/>
      <c r="R1" s="7"/>
      <c r="X1" s="8" t="s">
        <v>1</v>
      </c>
      <c r="AA1" s="8" t="s">
        <v>1251</v>
      </c>
    </row>
    <row r="2" spans="1:27" s="3" customFormat="1" ht="12.75" x14ac:dyDescent="0.2">
      <c r="C2" s="35" t="s">
        <v>2</v>
      </c>
      <c r="H2" s="35" t="s">
        <v>3</v>
      </c>
      <c r="J2" s="35" t="s">
        <v>4</v>
      </c>
      <c r="L2" s="9" t="s">
        <v>1249</v>
      </c>
      <c r="M2" s="8"/>
      <c r="N2" s="8"/>
      <c r="O2" s="10" t="s">
        <v>5</v>
      </c>
      <c r="P2" s="11"/>
      <c r="Q2" s="12" t="s">
        <v>1250</v>
      </c>
      <c r="R2" s="13"/>
      <c r="S2" s="8" t="s">
        <v>1249</v>
      </c>
      <c r="T2" s="8"/>
      <c r="U2" s="8" t="s">
        <v>6</v>
      </c>
      <c r="X2" s="3" t="s">
        <v>7</v>
      </c>
      <c r="AA2" s="3" t="s">
        <v>8</v>
      </c>
    </row>
    <row r="3" spans="1:27" s="3" customFormat="1" ht="12.75" x14ac:dyDescent="0.2">
      <c r="A3" s="3" t="s">
        <v>9</v>
      </c>
      <c r="C3" s="36"/>
      <c r="E3" s="3" t="s">
        <v>10</v>
      </c>
      <c r="F3" s="3" t="s">
        <v>11</v>
      </c>
      <c r="G3" s="3" t="s">
        <v>12</v>
      </c>
      <c r="H3" s="36"/>
      <c r="J3" s="36"/>
      <c r="L3" s="3" t="s">
        <v>13</v>
      </c>
      <c r="O3" s="14"/>
      <c r="P3" s="15"/>
      <c r="Q3" s="15" t="s">
        <v>14</v>
      </c>
      <c r="R3" s="16"/>
      <c r="S3" s="3" t="s">
        <v>15</v>
      </c>
      <c r="U3" s="3" t="s">
        <v>16</v>
      </c>
      <c r="X3" s="3" t="s">
        <v>17</v>
      </c>
    </row>
    <row r="4" spans="1:27" x14ac:dyDescent="0.25">
      <c r="L4" s="2" t="s">
        <v>18</v>
      </c>
    </row>
    <row r="5" spans="1:27" x14ac:dyDescent="0.25">
      <c r="A5" s="3"/>
      <c r="E5" s="17"/>
    </row>
    <row r="6" spans="1:27" x14ac:dyDescent="0.25">
      <c r="A6" s="18" t="s">
        <v>19</v>
      </c>
      <c r="B6" s="18" t="s">
        <v>20</v>
      </c>
      <c r="E6" s="18" t="s">
        <v>21</v>
      </c>
      <c r="F6" s="19">
        <v>1</v>
      </c>
      <c r="G6" s="19">
        <v>49</v>
      </c>
      <c r="H6" s="19">
        <v>1</v>
      </c>
      <c r="J6" s="19" t="s">
        <v>22</v>
      </c>
      <c r="K6" s="2">
        <f t="shared" ref="K6:K69" si="0">IF(J6="c",1,0)</f>
        <v>1</v>
      </c>
      <c r="L6" s="19" t="s">
        <v>23</v>
      </c>
      <c r="M6" s="2">
        <v>0.5</v>
      </c>
      <c r="N6" s="18" t="s">
        <v>24</v>
      </c>
      <c r="O6" s="19" t="s">
        <v>25</v>
      </c>
      <c r="P6" s="2">
        <f t="shared" ref="P6:P69" si="1">IF(O6="y",1,0)</f>
        <v>0</v>
      </c>
      <c r="Q6" s="19" t="s">
        <v>25</v>
      </c>
      <c r="R6" s="2">
        <f t="shared" ref="R6:R69" si="2">IF(Q6="y",1,0)</f>
        <v>0</v>
      </c>
      <c r="S6" s="19" t="s">
        <v>25</v>
      </c>
      <c r="T6" s="2">
        <f t="shared" ref="T6:T69" si="3">IF(S6="y",1,0)</f>
        <v>0</v>
      </c>
      <c r="X6" s="19">
        <v>142</v>
      </c>
      <c r="AA6" s="18" t="s">
        <v>26</v>
      </c>
    </row>
    <row r="7" spans="1:27" x14ac:dyDescent="0.25">
      <c r="A7" s="18" t="s">
        <v>19</v>
      </c>
      <c r="B7" s="18" t="s">
        <v>20</v>
      </c>
      <c r="E7" s="18" t="s">
        <v>27</v>
      </c>
      <c r="F7" s="19">
        <f t="shared" ref="F7:F70" si="4">F6+1</f>
        <v>2</v>
      </c>
      <c r="G7" s="19">
        <v>51</v>
      </c>
      <c r="H7" s="19">
        <v>3</v>
      </c>
      <c r="J7" s="19" t="s">
        <v>22</v>
      </c>
      <c r="K7" s="2">
        <f t="shared" si="0"/>
        <v>1</v>
      </c>
      <c r="L7" s="19" t="s">
        <v>28</v>
      </c>
      <c r="M7" s="2">
        <f>IF(L7="b",1,0)</f>
        <v>1</v>
      </c>
      <c r="O7" s="19" t="s">
        <v>25</v>
      </c>
      <c r="P7" s="2">
        <f t="shared" si="1"/>
        <v>0</v>
      </c>
      <c r="Q7" s="19" t="s">
        <v>29</v>
      </c>
      <c r="R7" s="2">
        <f t="shared" si="2"/>
        <v>1</v>
      </c>
      <c r="S7" s="19" t="s">
        <v>25</v>
      </c>
      <c r="T7" s="2">
        <f t="shared" si="3"/>
        <v>0</v>
      </c>
      <c r="X7" s="19">
        <v>228</v>
      </c>
      <c r="AA7" s="18" t="s">
        <v>30</v>
      </c>
    </row>
    <row r="8" spans="1:27" x14ac:dyDescent="0.25">
      <c r="A8" s="18" t="s">
        <v>19</v>
      </c>
      <c r="B8" s="18" t="s">
        <v>20</v>
      </c>
      <c r="E8" s="18" t="s">
        <v>31</v>
      </c>
      <c r="F8" s="19">
        <f t="shared" si="4"/>
        <v>3</v>
      </c>
      <c r="G8" s="19">
        <v>56</v>
      </c>
      <c r="H8" s="19">
        <v>4</v>
      </c>
      <c r="J8" s="19" t="s">
        <v>22</v>
      </c>
      <c r="K8" s="2">
        <f t="shared" si="0"/>
        <v>1</v>
      </c>
      <c r="L8" s="19" t="s">
        <v>28</v>
      </c>
      <c r="M8" s="2">
        <f>IF(L8="b",1,0)</f>
        <v>1</v>
      </c>
      <c r="O8" s="19" t="s">
        <v>25</v>
      </c>
      <c r="P8" s="2">
        <f t="shared" si="1"/>
        <v>0</v>
      </c>
      <c r="Q8" s="19" t="s">
        <v>25</v>
      </c>
      <c r="R8" s="2">
        <f t="shared" si="2"/>
        <v>0</v>
      </c>
      <c r="S8" s="19" t="s">
        <v>29</v>
      </c>
      <c r="T8" s="2">
        <f t="shared" si="3"/>
        <v>1</v>
      </c>
      <c r="U8" s="19" t="s">
        <v>29</v>
      </c>
      <c r="X8" s="19"/>
      <c r="AA8" s="18"/>
    </row>
    <row r="9" spans="1:27" x14ac:dyDescent="0.25">
      <c r="A9" s="18" t="s">
        <v>19</v>
      </c>
      <c r="B9" s="18" t="s">
        <v>20</v>
      </c>
      <c r="E9" s="18" t="s">
        <v>32</v>
      </c>
      <c r="F9" s="19">
        <f t="shared" si="4"/>
        <v>4</v>
      </c>
      <c r="G9" s="19">
        <v>63</v>
      </c>
      <c r="H9" s="19">
        <v>3</v>
      </c>
      <c r="J9" s="19" t="s">
        <v>22</v>
      </c>
      <c r="K9" s="2">
        <f t="shared" si="0"/>
        <v>1</v>
      </c>
      <c r="L9" s="19" t="s">
        <v>23</v>
      </c>
      <c r="M9" s="2">
        <v>0.5</v>
      </c>
      <c r="N9" s="18" t="s">
        <v>33</v>
      </c>
      <c r="O9" s="19" t="s">
        <v>25</v>
      </c>
      <c r="P9" s="2">
        <f t="shared" si="1"/>
        <v>0</v>
      </c>
      <c r="Q9" s="19" t="s">
        <v>25</v>
      </c>
      <c r="R9" s="2">
        <f t="shared" si="2"/>
        <v>0</v>
      </c>
      <c r="S9" s="19" t="s">
        <v>29</v>
      </c>
      <c r="T9" s="2">
        <f t="shared" si="3"/>
        <v>1</v>
      </c>
      <c r="U9" s="19" t="s">
        <v>29</v>
      </c>
      <c r="X9" s="19"/>
      <c r="AA9" s="18"/>
    </row>
    <row r="10" spans="1:27" x14ac:dyDescent="0.25">
      <c r="A10" s="18" t="s">
        <v>19</v>
      </c>
      <c r="B10" s="18" t="s">
        <v>20</v>
      </c>
      <c r="E10" s="18" t="s">
        <v>34</v>
      </c>
      <c r="F10" s="19">
        <f t="shared" si="4"/>
        <v>5</v>
      </c>
      <c r="G10" s="19">
        <v>68</v>
      </c>
      <c r="H10" s="19">
        <v>4</v>
      </c>
      <c r="J10" s="19" t="s">
        <v>22</v>
      </c>
      <c r="K10" s="2">
        <f t="shared" si="0"/>
        <v>1</v>
      </c>
      <c r="L10" s="19" t="s">
        <v>22</v>
      </c>
      <c r="M10" s="2">
        <f t="shared" ref="M10:M22" si="5">IF(L10="b",1,0)</f>
        <v>0</v>
      </c>
      <c r="N10" s="18"/>
      <c r="O10" s="19" t="s">
        <v>25</v>
      </c>
      <c r="P10" s="2">
        <f t="shared" si="1"/>
        <v>0</v>
      </c>
      <c r="Q10" s="19" t="s">
        <v>25</v>
      </c>
      <c r="R10" s="2">
        <f t="shared" si="2"/>
        <v>0</v>
      </c>
      <c r="S10" s="19" t="s">
        <v>25</v>
      </c>
      <c r="T10" s="2">
        <f t="shared" si="3"/>
        <v>0</v>
      </c>
      <c r="X10" s="19">
        <v>380</v>
      </c>
      <c r="AA10" s="18" t="s">
        <v>35</v>
      </c>
    </row>
    <row r="11" spans="1:27" x14ac:dyDescent="0.25">
      <c r="A11" s="18" t="s">
        <v>19</v>
      </c>
      <c r="B11" s="18" t="s">
        <v>20</v>
      </c>
      <c r="E11" s="18" t="s">
        <v>36</v>
      </c>
      <c r="F11" s="19">
        <f t="shared" si="4"/>
        <v>6</v>
      </c>
      <c r="G11" s="19">
        <v>68</v>
      </c>
      <c r="H11" s="19">
        <v>4</v>
      </c>
      <c r="J11" s="19" t="s">
        <v>37</v>
      </c>
      <c r="K11" s="2">
        <f t="shared" si="0"/>
        <v>0</v>
      </c>
      <c r="L11" s="19"/>
      <c r="M11" s="2">
        <f t="shared" si="5"/>
        <v>0</v>
      </c>
      <c r="N11" s="18"/>
      <c r="P11" s="2">
        <f t="shared" si="1"/>
        <v>0</v>
      </c>
      <c r="R11" s="2">
        <f t="shared" si="2"/>
        <v>0</v>
      </c>
      <c r="T11" s="2">
        <f t="shared" si="3"/>
        <v>0</v>
      </c>
      <c r="X11" s="19"/>
      <c r="AA11" s="18"/>
    </row>
    <row r="12" spans="1:27" x14ac:dyDescent="0.25">
      <c r="A12" s="18" t="s">
        <v>19</v>
      </c>
      <c r="B12" s="18" t="s">
        <v>20</v>
      </c>
      <c r="E12" s="18" t="s">
        <v>38</v>
      </c>
      <c r="F12" s="19">
        <f t="shared" si="4"/>
        <v>7</v>
      </c>
      <c r="G12" s="19">
        <v>73</v>
      </c>
      <c r="H12" s="19">
        <v>4</v>
      </c>
      <c r="J12" s="19" t="s">
        <v>22</v>
      </c>
      <c r="K12" s="2">
        <f t="shared" si="0"/>
        <v>1</v>
      </c>
      <c r="L12" s="19" t="s">
        <v>22</v>
      </c>
      <c r="M12" s="2">
        <f t="shared" si="5"/>
        <v>0</v>
      </c>
      <c r="N12" s="18"/>
      <c r="O12" s="19" t="s">
        <v>25</v>
      </c>
      <c r="P12" s="2">
        <f t="shared" si="1"/>
        <v>0</v>
      </c>
      <c r="Q12" s="19" t="s">
        <v>25</v>
      </c>
      <c r="R12" s="2">
        <f t="shared" si="2"/>
        <v>0</v>
      </c>
      <c r="S12" s="19" t="s">
        <v>25</v>
      </c>
      <c r="T12" s="2">
        <f t="shared" si="3"/>
        <v>0</v>
      </c>
      <c r="X12" s="19">
        <v>396</v>
      </c>
      <c r="AA12" s="18" t="s">
        <v>39</v>
      </c>
    </row>
    <row r="13" spans="1:27" x14ac:dyDescent="0.25">
      <c r="A13" s="18" t="s">
        <v>19</v>
      </c>
      <c r="B13" s="18" t="s">
        <v>20</v>
      </c>
      <c r="E13" s="18" t="s">
        <v>40</v>
      </c>
      <c r="F13" s="19">
        <f t="shared" si="4"/>
        <v>8</v>
      </c>
      <c r="G13" s="19">
        <v>74</v>
      </c>
      <c r="H13" s="19">
        <v>3</v>
      </c>
      <c r="J13" s="19" t="s">
        <v>37</v>
      </c>
      <c r="K13" s="2">
        <f t="shared" si="0"/>
        <v>0</v>
      </c>
      <c r="L13" s="19"/>
      <c r="M13" s="2">
        <f t="shared" si="5"/>
        <v>0</v>
      </c>
      <c r="N13" s="18"/>
      <c r="P13" s="2">
        <f t="shared" si="1"/>
        <v>0</v>
      </c>
      <c r="R13" s="2">
        <f t="shared" si="2"/>
        <v>0</v>
      </c>
      <c r="T13" s="2">
        <f t="shared" si="3"/>
        <v>0</v>
      </c>
      <c r="X13" s="19"/>
      <c r="AA13" s="18"/>
    </row>
    <row r="14" spans="1:27" x14ac:dyDescent="0.25">
      <c r="A14" s="18" t="s">
        <v>19</v>
      </c>
      <c r="B14" s="18" t="s">
        <v>20</v>
      </c>
      <c r="E14" s="18" t="s">
        <v>41</v>
      </c>
      <c r="F14" s="19">
        <f t="shared" si="4"/>
        <v>9</v>
      </c>
      <c r="G14" s="19">
        <v>74</v>
      </c>
      <c r="H14" s="19">
        <v>1</v>
      </c>
      <c r="J14" s="19" t="s">
        <v>22</v>
      </c>
      <c r="K14" s="2">
        <f t="shared" si="0"/>
        <v>1</v>
      </c>
      <c r="L14" s="19" t="s">
        <v>22</v>
      </c>
      <c r="M14" s="2">
        <f t="shared" si="5"/>
        <v>0</v>
      </c>
      <c r="N14" s="18"/>
      <c r="O14" s="19" t="s">
        <v>25</v>
      </c>
      <c r="P14" s="2">
        <f t="shared" si="1"/>
        <v>0</v>
      </c>
      <c r="Q14" s="19" t="s">
        <v>25</v>
      </c>
      <c r="R14" s="2">
        <f t="shared" si="2"/>
        <v>0</v>
      </c>
      <c r="T14" s="2">
        <f t="shared" si="3"/>
        <v>0</v>
      </c>
      <c r="X14" s="19"/>
      <c r="AA14" s="18" t="s">
        <v>42</v>
      </c>
    </row>
    <row r="15" spans="1:27" x14ac:dyDescent="0.25">
      <c r="A15" s="18" t="s">
        <v>19</v>
      </c>
      <c r="B15" s="18" t="s">
        <v>20</v>
      </c>
      <c r="E15" s="18" t="s">
        <v>43</v>
      </c>
      <c r="F15" s="19">
        <f t="shared" si="4"/>
        <v>10</v>
      </c>
      <c r="G15" s="19">
        <v>75</v>
      </c>
      <c r="H15" s="19">
        <v>2</v>
      </c>
      <c r="J15" s="19" t="s">
        <v>22</v>
      </c>
      <c r="K15" s="2">
        <f t="shared" si="0"/>
        <v>1</v>
      </c>
      <c r="L15" s="19" t="s">
        <v>22</v>
      </c>
      <c r="M15" s="2">
        <f t="shared" si="5"/>
        <v>0</v>
      </c>
      <c r="N15" s="18"/>
      <c r="O15" s="19" t="s">
        <v>25</v>
      </c>
      <c r="P15" s="2">
        <f t="shared" si="1"/>
        <v>0</v>
      </c>
      <c r="Q15" s="19" t="s">
        <v>25</v>
      </c>
      <c r="R15" s="2">
        <f t="shared" si="2"/>
        <v>0</v>
      </c>
      <c r="S15" s="19" t="s">
        <v>25</v>
      </c>
      <c r="T15" s="2">
        <f t="shared" si="3"/>
        <v>0</v>
      </c>
      <c r="U15" s="19"/>
      <c r="V15" s="19"/>
      <c r="W15" s="19"/>
      <c r="X15" s="19">
        <v>394</v>
      </c>
      <c r="Y15" s="19"/>
      <c r="AA15" s="18" t="s">
        <v>44</v>
      </c>
    </row>
    <row r="16" spans="1:27" x14ac:dyDescent="0.25">
      <c r="A16" s="18" t="s">
        <v>19</v>
      </c>
      <c r="B16" s="18" t="s">
        <v>20</v>
      </c>
      <c r="E16" s="18" t="s">
        <v>45</v>
      </c>
      <c r="F16" s="19">
        <f t="shared" si="4"/>
        <v>11</v>
      </c>
      <c r="G16" s="19">
        <v>75</v>
      </c>
      <c r="H16" s="19">
        <v>3</v>
      </c>
      <c r="J16" s="19" t="s">
        <v>37</v>
      </c>
      <c r="K16" s="2">
        <f t="shared" si="0"/>
        <v>0</v>
      </c>
      <c r="L16" s="19"/>
      <c r="M16" s="2">
        <f t="shared" si="5"/>
        <v>0</v>
      </c>
      <c r="N16" s="18"/>
      <c r="O16" s="19"/>
      <c r="P16" s="2">
        <f t="shared" si="1"/>
        <v>0</v>
      </c>
      <c r="Q16" s="19"/>
      <c r="R16" s="2">
        <f t="shared" si="2"/>
        <v>0</v>
      </c>
      <c r="S16" s="19"/>
      <c r="T16" s="2">
        <f t="shared" si="3"/>
        <v>0</v>
      </c>
      <c r="U16" s="19"/>
      <c r="V16" s="19"/>
      <c r="W16" s="19"/>
      <c r="X16" s="19"/>
      <c r="Y16" s="19"/>
      <c r="AA16" s="18"/>
    </row>
    <row r="17" spans="1:27" x14ac:dyDescent="0.25">
      <c r="A17" s="18" t="s">
        <v>19</v>
      </c>
      <c r="B17" s="18" t="s">
        <v>20</v>
      </c>
      <c r="E17" s="18" t="s">
        <v>46</v>
      </c>
      <c r="F17" s="19">
        <f t="shared" si="4"/>
        <v>12</v>
      </c>
      <c r="G17" s="19">
        <v>79</v>
      </c>
      <c r="H17" s="19">
        <v>1</v>
      </c>
      <c r="J17" s="19" t="s">
        <v>37</v>
      </c>
      <c r="K17" s="2">
        <f t="shared" si="0"/>
        <v>0</v>
      </c>
      <c r="L17" s="19"/>
      <c r="M17" s="2">
        <f t="shared" si="5"/>
        <v>0</v>
      </c>
      <c r="N17" s="18"/>
      <c r="O17" s="19"/>
      <c r="P17" s="2">
        <f t="shared" si="1"/>
        <v>0</v>
      </c>
      <c r="Q17" s="19"/>
      <c r="R17" s="2">
        <f t="shared" si="2"/>
        <v>0</v>
      </c>
      <c r="S17" s="19"/>
      <c r="T17" s="2">
        <f t="shared" si="3"/>
        <v>0</v>
      </c>
      <c r="U17" s="19"/>
      <c r="V17" s="19"/>
      <c r="W17" s="19"/>
      <c r="X17" s="19"/>
      <c r="Y17" s="19"/>
      <c r="AA17" s="18"/>
    </row>
    <row r="18" spans="1:27" x14ac:dyDescent="0.25">
      <c r="A18" s="18" t="s">
        <v>19</v>
      </c>
      <c r="B18" s="18" t="s">
        <v>20</v>
      </c>
      <c r="E18" s="18" t="s">
        <v>47</v>
      </c>
      <c r="F18" s="19">
        <f t="shared" si="4"/>
        <v>13</v>
      </c>
      <c r="G18" s="19">
        <v>79</v>
      </c>
      <c r="H18" s="19">
        <v>2</v>
      </c>
      <c r="J18" s="19" t="s">
        <v>22</v>
      </c>
      <c r="K18" s="2">
        <f t="shared" si="0"/>
        <v>1</v>
      </c>
      <c r="L18" s="19" t="s">
        <v>22</v>
      </c>
      <c r="M18" s="2">
        <f t="shared" si="5"/>
        <v>0</v>
      </c>
      <c r="N18" s="18"/>
      <c r="O18" s="19" t="s">
        <v>25</v>
      </c>
      <c r="P18" s="2">
        <f t="shared" si="1"/>
        <v>0</v>
      </c>
      <c r="Q18" s="19" t="s">
        <v>25</v>
      </c>
      <c r="R18" s="2">
        <f t="shared" si="2"/>
        <v>0</v>
      </c>
      <c r="S18" s="19" t="s">
        <v>29</v>
      </c>
      <c r="T18" s="2">
        <f t="shared" si="3"/>
        <v>1</v>
      </c>
      <c r="U18" s="19" t="s">
        <v>25</v>
      </c>
      <c r="V18" s="18" t="s">
        <v>48</v>
      </c>
      <c r="W18" s="19"/>
      <c r="X18" s="19"/>
      <c r="Y18" s="19"/>
      <c r="AA18" s="18"/>
    </row>
    <row r="19" spans="1:27" x14ac:dyDescent="0.25">
      <c r="A19" s="18" t="s">
        <v>19</v>
      </c>
      <c r="B19" s="18" t="s">
        <v>20</v>
      </c>
      <c r="E19" s="18" t="s">
        <v>49</v>
      </c>
      <c r="F19" s="19">
        <f t="shared" si="4"/>
        <v>14</v>
      </c>
      <c r="G19" s="19">
        <v>80</v>
      </c>
      <c r="H19" s="19">
        <v>2</v>
      </c>
      <c r="J19" s="19" t="s">
        <v>22</v>
      </c>
      <c r="K19" s="2">
        <f t="shared" si="0"/>
        <v>1</v>
      </c>
      <c r="L19" s="19" t="s">
        <v>22</v>
      </c>
      <c r="M19" s="2">
        <f t="shared" si="5"/>
        <v>0</v>
      </c>
      <c r="N19" s="18"/>
      <c r="O19" s="19" t="s">
        <v>29</v>
      </c>
      <c r="P19" s="2">
        <f t="shared" si="1"/>
        <v>1</v>
      </c>
      <c r="Q19" s="19" t="s">
        <v>25</v>
      </c>
      <c r="R19" s="2">
        <f t="shared" si="2"/>
        <v>0</v>
      </c>
      <c r="S19" s="19" t="s">
        <v>29</v>
      </c>
      <c r="T19" s="2">
        <f t="shared" si="3"/>
        <v>1</v>
      </c>
      <c r="U19" s="19" t="s">
        <v>25</v>
      </c>
      <c r="V19" s="18" t="s">
        <v>48</v>
      </c>
      <c r="W19" s="19"/>
      <c r="X19" s="19"/>
      <c r="Y19" s="19"/>
      <c r="AA19" s="18"/>
    </row>
    <row r="20" spans="1:27" x14ac:dyDescent="0.25">
      <c r="A20" s="18" t="s">
        <v>19</v>
      </c>
      <c r="B20" s="18" t="s">
        <v>20</v>
      </c>
      <c r="E20" s="18" t="s">
        <v>50</v>
      </c>
      <c r="F20" s="19">
        <f t="shared" si="4"/>
        <v>15</v>
      </c>
      <c r="G20" s="19">
        <v>82</v>
      </c>
      <c r="H20" s="19">
        <v>3</v>
      </c>
      <c r="J20" s="19" t="s">
        <v>22</v>
      </c>
      <c r="K20" s="2">
        <f t="shared" si="0"/>
        <v>1</v>
      </c>
      <c r="L20" s="19" t="s">
        <v>28</v>
      </c>
      <c r="M20" s="2">
        <f t="shared" si="5"/>
        <v>1</v>
      </c>
      <c r="N20" s="18"/>
      <c r="O20" s="19" t="s">
        <v>25</v>
      </c>
      <c r="P20" s="2">
        <f t="shared" si="1"/>
        <v>0</v>
      </c>
      <c r="Q20" s="19" t="s">
        <v>25</v>
      </c>
      <c r="R20" s="2">
        <f t="shared" si="2"/>
        <v>0</v>
      </c>
      <c r="S20" s="19" t="s">
        <v>25</v>
      </c>
      <c r="T20" s="2">
        <f t="shared" si="3"/>
        <v>0</v>
      </c>
      <c r="U20" s="19"/>
      <c r="V20" s="19"/>
      <c r="W20" s="19"/>
      <c r="X20" s="19">
        <v>278</v>
      </c>
      <c r="Y20" s="19"/>
      <c r="AA20" s="18" t="s">
        <v>51</v>
      </c>
    </row>
    <row r="21" spans="1:27" x14ac:dyDescent="0.25">
      <c r="A21" s="18" t="s">
        <v>19</v>
      </c>
      <c r="B21" s="18" t="s">
        <v>20</v>
      </c>
      <c r="E21" s="18" t="s">
        <v>52</v>
      </c>
      <c r="F21" s="19">
        <f t="shared" si="4"/>
        <v>16</v>
      </c>
      <c r="G21" s="19">
        <v>85</v>
      </c>
      <c r="H21" s="19">
        <v>1</v>
      </c>
      <c r="J21" s="19" t="s">
        <v>22</v>
      </c>
      <c r="K21" s="2">
        <f t="shared" si="0"/>
        <v>1</v>
      </c>
      <c r="L21" s="19" t="s">
        <v>22</v>
      </c>
      <c r="M21" s="2">
        <f t="shared" si="5"/>
        <v>0</v>
      </c>
      <c r="N21" s="18"/>
      <c r="O21" s="19" t="s">
        <v>25</v>
      </c>
      <c r="P21" s="2">
        <f t="shared" si="1"/>
        <v>0</v>
      </c>
      <c r="Q21" s="19" t="s">
        <v>25</v>
      </c>
      <c r="R21" s="2">
        <f t="shared" si="2"/>
        <v>0</v>
      </c>
      <c r="S21" s="19" t="s">
        <v>25</v>
      </c>
      <c r="T21" s="2">
        <f t="shared" si="3"/>
        <v>0</v>
      </c>
      <c r="U21" s="19"/>
      <c r="V21" s="19"/>
      <c r="W21" s="19"/>
      <c r="X21" s="19">
        <v>114</v>
      </c>
      <c r="Y21" s="19"/>
      <c r="AA21" s="18" t="s">
        <v>53</v>
      </c>
    </row>
    <row r="22" spans="1:27" x14ac:dyDescent="0.25">
      <c r="A22" s="18" t="s">
        <v>19</v>
      </c>
      <c r="B22" s="18" t="s">
        <v>20</v>
      </c>
      <c r="E22" s="18" t="s">
        <v>54</v>
      </c>
      <c r="F22" s="19">
        <f t="shared" si="4"/>
        <v>17</v>
      </c>
      <c r="G22" s="19">
        <v>86</v>
      </c>
      <c r="H22" s="19">
        <v>2</v>
      </c>
      <c r="J22" s="19" t="s">
        <v>22</v>
      </c>
      <c r="K22" s="2">
        <f t="shared" si="0"/>
        <v>1</v>
      </c>
      <c r="L22" s="19" t="s">
        <v>22</v>
      </c>
      <c r="M22" s="2">
        <f t="shared" si="5"/>
        <v>0</v>
      </c>
      <c r="N22" s="18"/>
      <c r="O22" s="19" t="s">
        <v>25</v>
      </c>
      <c r="P22" s="2">
        <f t="shared" si="1"/>
        <v>0</v>
      </c>
      <c r="Q22" s="19" t="s">
        <v>25</v>
      </c>
      <c r="R22" s="2">
        <f t="shared" si="2"/>
        <v>0</v>
      </c>
      <c r="S22" s="19" t="s">
        <v>25</v>
      </c>
      <c r="T22" s="2">
        <f t="shared" si="3"/>
        <v>0</v>
      </c>
      <c r="U22" s="19"/>
      <c r="V22" s="19"/>
      <c r="W22" s="19"/>
      <c r="X22" s="19">
        <v>191</v>
      </c>
      <c r="Y22" s="19"/>
      <c r="AA22" s="18" t="s">
        <v>55</v>
      </c>
    </row>
    <row r="23" spans="1:27" x14ac:dyDescent="0.25">
      <c r="A23" s="18" t="s">
        <v>19</v>
      </c>
      <c r="B23" s="18" t="s">
        <v>20</v>
      </c>
      <c r="E23" s="18" t="s">
        <v>56</v>
      </c>
      <c r="F23" s="19">
        <f t="shared" si="4"/>
        <v>18</v>
      </c>
      <c r="G23" s="19">
        <v>91</v>
      </c>
      <c r="H23" s="19">
        <v>1</v>
      </c>
      <c r="J23" s="19" t="s">
        <v>22</v>
      </c>
      <c r="K23" s="2">
        <f t="shared" si="0"/>
        <v>1</v>
      </c>
      <c r="L23" s="19" t="s">
        <v>23</v>
      </c>
      <c r="M23" s="2">
        <v>0.5</v>
      </c>
      <c r="N23" s="18" t="s">
        <v>57</v>
      </c>
      <c r="O23" s="19" t="s">
        <v>25</v>
      </c>
      <c r="P23" s="2">
        <f t="shared" si="1"/>
        <v>0</v>
      </c>
      <c r="Q23" s="19" t="s">
        <v>25</v>
      </c>
      <c r="R23" s="2">
        <f t="shared" si="2"/>
        <v>0</v>
      </c>
      <c r="S23" s="19" t="s">
        <v>25</v>
      </c>
      <c r="T23" s="2">
        <f t="shared" si="3"/>
        <v>0</v>
      </c>
      <c r="U23" s="19"/>
      <c r="V23" s="19"/>
      <c r="W23" s="19"/>
      <c r="X23" s="19">
        <v>267</v>
      </c>
      <c r="Y23" s="19"/>
      <c r="AA23" s="18" t="s">
        <v>58</v>
      </c>
    </row>
    <row r="24" spans="1:27" x14ac:dyDescent="0.25">
      <c r="A24" s="18" t="s">
        <v>19</v>
      </c>
      <c r="B24" s="18" t="s">
        <v>20</v>
      </c>
      <c r="E24" s="18" t="s">
        <v>59</v>
      </c>
      <c r="F24" s="19">
        <f t="shared" si="4"/>
        <v>19</v>
      </c>
      <c r="G24" s="19">
        <v>92</v>
      </c>
      <c r="H24" s="19">
        <v>1</v>
      </c>
      <c r="J24" s="19" t="s">
        <v>37</v>
      </c>
      <c r="K24" s="2">
        <f t="shared" si="0"/>
        <v>0</v>
      </c>
      <c r="L24" s="19"/>
      <c r="M24" s="2">
        <f t="shared" ref="M24:M38" si="6">IF(L24="b",1,0)</f>
        <v>0</v>
      </c>
      <c r="N24" s="18"/>
      <c r="O24" s="19"/>
      <c r="P24" s="2">
        <f t="shared" si="1"/>
        <v>0</v>
      </c>
      <c r="Q24" s="19"/>
      <c r="R24" s="2">
        <f t="shared" si="2"/>
        <v>0</v>
      </c>
      <c r="S24" s="19"/>
      <c r="T24" s="2">
        <f t="shared" si="3"/>
        <v>0</v>
      </c>
      <c r="U24" s="19"/>
      <c r="V24" s="19"/>
      <c r="W24" s="19"/>
      <c r="X24" s="19"/>
      <c r="Y24" s="19"/>
      <c r="AA24" s="18"/>
    </row>
    <row r="25" spans="1:27" x14ac:dyDescent="0.25">
      <c r="A25" s="18" t="s">
        <v>19</v>
      </c>
      <c r="B25" s="18" t="s">
        <v>20</v>
      </c>
      <c r="E25" s="18" t="s">
        <v>60</v>
      </c>
      <c r="F25" s="19">
        <f t="shared" si="4"/>
        <v>20</v>
      </c>
      <c r="G25" s="19">
        <v>93</v>
      </c>
      <c r="H25" s="19">
        <v>1</v>
      </c>
      <c r="J25" s="19" t="s">
        <v>22</v>
      </c>
      <c r="K25" s="2">
        <f t="shared" si="0"/>
        <v>1</v>
      </c>
      <c r="L25" s="19" t="s">
        <v>28</v>
      </c>
      <c r="M25" s="2">
        <f t="shared" si="6"/>
        <v>1</v>
      </c>
      <c r="N25" s="18"/>
      <c r="O25" s="19" t="s">
        <v>25</v>
      </c>
      <c r="P25" s="2">
        <f t="shared" si="1"/>
        <v>0</v>
      </c>
      <c r="Q25" s="19" t="s">
        <v>25</v>
      </c>
      <c r="R25" s="2">
        <f t="shared" si="2"/>
        <v>0</v>
      </c>
      <c r="S25" s="19" t="s">
        <v>29</v>
      </c>
      <c r="T25" s="2">
        <f t="shared" si="3"/>
        <v>1</v>
      </c>
      <c r="U25" s="19" t="s">
        <v>61</v>
      </c>
      <c r="V25" s="18" t="s">
        <v>62</v>
      </c>
      <c r="W25" s="19"/>
      <c r="X25" s="19"/>
      <c r="Y25" s="19"/>
      <c r="AA25" s="18"/>
    </row>
    <row r="26" spans="1:27" x14ac:dyDescent="0.25">
      <c r="A26" s="18" t="s">
        <v>19</v>
      </c>
      <c r="B26" s="18" t="s">
        <v>20</v>
      </c>
      <c r="E26" s="18" t="s">
        <v>63</v>
      </c>
      <c r="F26" s="19">
        <f t="shared" si="4"/>
        <v>21</v>
      </c>
      <c r="G26" s="19">
        <v>94</v>
      </c>
      <c r="H26" s="19">
        <v>2</v>
      </c>
      <c r="J26" s="19" t="s">
        <v>22</v>
      </c>
      <c r="K26" s="2">
        <f t="shared" si="0"/>
        <v>1</v>
      </c>
      <c r="L26" s="19" t="s">
        <v>22</v>
      </c>
      <c r="M26" s="2">
        <f t="shared" si="6"/>
        <v>0</v>
      </c>
      <c r="N26" s="18"/>
      <c r="O26" s="19" t="s">
        <v>25</v>
      </c>
      <c r="P26" s="2">
        <f t="shared" si="1"/>
        <v>0</v>
      </c>
      <c r="Q26" s="19" t="s">
        <v>25</v>
      </c>
      <c r="R26" s="2">
        <f t="shared" si="2"/>
        <v>0</v>
      </c>
      <c r="S26" s="19" t="s">
        <v>25</v>
      </c>
      <c r="T26" s="2">
        <f t="shared" si="3"/>
        <v>0</v>
      </c>
      <c r="U26" s="19"/>
      <c r="V26" s="19"/>
      <c r="W26" s="19"/>
      <c r="X26" s="19">
        <v>292</v>
      </c>
      <c r="Y26" s="19"/>
      <c r="AA26" s="18" t="s">
        <v>64</v>
      </c>
    </row>
    <row r="27" spans="1:27" x14ac:dyDescent="0.25">
      <c r="A27" s="18" t="s">
        <v>19</v>
      </c>
      <c r="B27" s="18" t="s">
        <v>20</v>
      </c>
      <c r="E27" s="18" t="s">
        <v>65</v>
      </c>
      <c r="F27" s="19">
        <f t="shared" si="4"/>
        <v>22</v>
      </c>
      <c r="G27" s="19">
        <v>96</v>
      </c>
      <c r="H27" s="19">
        <v>4</v>
      </c>
      <c r="J27" s="19" t="s">
        <v>37</v>
      </c>
      <c r="K27" s="2">
        <f t="shared" si="0"/>
        <v>0</v>
      </c>
      <c r="L27" s="19"/>
      <c r="M27" s="2">
        <f t="shared" si="6"/>
        <v>0</v>
      </c>
      <c r="N27" s="18"/>
      <c r="O27" s="19"/>
      <c r="P27" s="2">
        <f t="shared" si="1"/>
        <v>0</v>
      </c>
      <c r="Q27" s="19"/>
      <c r="R27" s="2">
        <f t="shared" si="2"/>
        <v>0</v>
      </c>
      <c r="S27" s="19"/>
      <c r="T27" s="2">
        <f t="shared" si="3"/>
        <v>0</v>
      </c>
      <c r="U27" s="19"/>
      <c r="V27" s="19"/>
      <c r="W27" s="19"/>
      <c r="X27" s="19"/>
      <c r="Y27" s="19"/>
      <c r="AA27" s="18"/>
    </row>
    <row r="28" spans="1:27" x14ac:dyDescent="0.25">
      <c r="A28" s="18" t="s">
        <v>19</v>
      </c>
      <c r="B28" s="18" t="s">
        <v>20</v>
      </c>
      <c r="E28" s="18" t="s">
        <v>66</v>
      </c>
      <c r="F28" s="19">
        <f t="shared" si="4"/>
        <v>23</v>
      </c>
      <c r="G28" s="19">
        <v>98</v>
      </c>
      <c r="H28" s="19">
        <v>2</v>
      </c>
      <c r="J28" s="19" t="s">
        <v>22</v>
      </c>
      <c r="K28" s="2">
        <f t="shared" si="0"/>
        <v>1</v>
      </c>
      <c r="L28" s="19" t="s">
        <v>22</v>
      </c>
      <c r="M28" s="2">
        <f t="shared" si="6"/>
        <v>0</v>
      </c>
      <c r="N28" s="18"/>
      <c r="O28" s="19" t="s">
        <v>25</v>
      </c>
      <c r="P28" s="2">
        <f t="shared" si="1"/>
        <v>0</v>
      </c>
      <c r="Q28" s="19" t="s">
        <v>25</v>
      </c>
      <c r="R28" s="2">
        <f t="shared" si="2"/>
        <v>0</v>
      </c>
      <c r="S28" s="19" t="s">
        <v>25</v>
      </c>
      <c r="T28" s="2">
        <f t="shared" si="3"/>
        <v>0</v>
      </c>
      <c r="U28" s="19"/>
      <c r="V28" s="19"/>
      <c r="W28" s="19"/>
      <c r="X28" s="19">
        <v>249</v>
      </c>
      <c r="Y28" s="19"/>
      <c r="AA28" s="18" t="s">
        <v>67</v>
      </c>
    </row>
    <row r="29" spans="1:27" x14ac:dyDescent="0.25">
      <c r="A29" s="18" t="s">
        <v>19</v>
      </c>
      <c r="B29" s="18" t="s">
        <v>20</v>
      </c>
      <c r="E29" s="18" t="s">
        <v>68</v>
      </c>
      <c r="F29" s="19">
        <f t="shared" si="4"/>
        <v>24</v>
      </c>
      <c r="G29" s="19">
        <v>99</v>
      </c>
      <c r="H29" s="19">
        <v>2</v>
      </c>
      <c r="J29" s="19" t="s">
        <v>22</v>
      </c>
      <c r="K29" s="2">
        <f t="shared" si="0"/>
        <v>1</v>
      </c>
      <c r="L29" s="19" t="s">
        <v>22</v>
      </c>
      <c r="M29" s="2">
        <f t="shared" si="6"/>
        <v>0</v>
      </c>
      <c r="N29" s="18"/>
      <c r="O29" s="19" t="s">
        <v>25</v>
      </c>
      <c r="P29" s="2">
        <f t="shared" si="1"/>
        <v>0</v>
      </c>
      <c r="Q29" s="19" t="s">
        <v>25</v>
      </c>
      <c r="R29" s="2">
        <f t="shared" si="2"/>
        <v>0</v>
      </c>
      <c r="S29" s="19" t="s">
        <v>25</v>
      </c>
      <c r="T29" s="2">
        <f t="shared" si="3"/>
        <v>0</v>
      </c>
      <c r="U29" s="19"/>
      <c r="V29" s="19"/>
      <c r="W29" s="19"/>
      <c r="X29" s="19">
        <v>311</v>
      </c>
      <c r="Y29" s="19"/>
      <c r="AA29" s="18" t="s">
        <v>69</v>
      </c>
    </row>
    <row r="30" spans="1:27" x14ac:dyDescent="0.25">
      <c r="A30" s="18" t="s">
        <v>19</v>
      </c>
      <c r="B30" s="18" t="s">
        <v>20</v>
      </c>
      <c r="E30" s="18" t="s">
        <v>70</v>
      </c>
      <c r="F30" s="19">
        <f t="shared" si="4"/>
        <v>25</v>
      </c>
      <c r="G30" s="19">
        <v>100</v>
      </c>
      <c r="H30" s="19">
        <v>8</v>
      </c>
      <c r="J30" s="19" t="s">
        <v>37</v>
      </c>
      <c r="K30" s="2">
        <f t="shared" si="0"/>
        <v>0</v>
      </c>
      <c r="L30" s="19"/>
      <c r="M30" s="2">
        <f t="shared" si="6"/>
        <v>0</v>
      </c>
      <c r="N30" s="18"/>
      <c r="O30" s="19"/>
      <c r="P30" s="2">
        <f t="shared" si="1"/>
        <v>0</v>
      </c>
      <c r="Q30" s="19"/>
      <c r="R30" s="2">
        <f t="shared" si="2"/>
        <v>0</v>
      </c>
      <c r="S30" s="19"/>
      <c r="T30" s="2">
        <f t="shared" si="3"/>
        <v>0</v>
      </c>
      <c r="U30" s="19"/>
      <c r="V30" s="19"/>
      <c r="W30" s="19"/>
      <c r="X30" s="19"/>
      <c r="Y30" s="19"/>
    </row>
    <row r="31" spans="1:27" x14ac:dyDescent="0.25">
      <c r="A31" s="18" t="s">
        <v>19</v>
      </c>
      <c r="B31" s="18" t="s">
        <v>20</v>
      </c>
      <c r="E31" s="18" t="s">
        <v>71</v>
      </c>
      <c r="F31" s="19">
        <f t="shared" si="4"/>
        <v>26</v>
      </c>
      <c r="G31" s="19">
        <v>112</v>
      </c>
      <c r="H31" s="19">
        <v>1</v>
      </c>
      <c r="J31" s="19" t="s">
        <v>22</v>
      </c>
      <c r="K31" s="2">
        <f t="shared" si="0"/>
        <v>1</v>
      </c>
      <c r="L31" s="19" t="s">
        <v>22</v>
      </c>
      <c r="M31" s="2">
        <f t="shared" si="6"/>
        <v>0</v>
      </c>
      <c r="N31" s="18"/>
      <c r="O31" s="19" t="s">
        <v>25</v>
      </c>
      <c r="P31" s="2">
        <f t="shared" si="1"/>
        <v>0</v>
      </c>
      <c r="Q31" s="19" t="s">
        <v>25</v>
      </c>
      <c r="R31" s="2">
        <f t="shared" si="2"/>
        <v>0</v>
      </c>
      <c r="S31" s="19" t="s">
        <v>25</v>
      </c>
      <c r="T31" s="2">
        <f t="shared" si="3"/>
        <v>0</v>
      </c>
      <c r="U31" s="19"/>
      <c r="V31" s="19"/>
      <c r="W31" s="19"/>
      <c r="X31" s="19">
        <v>193</v>
      </c>
      <c r="Y31" s="19"/>
      <c r="AA31" s="18" t="s">
        <v>72</v>
      </c>
    </row>
    <row r="32" spans="1:27" x14ac:dyDescent="0.25">
      <c r="A32" s="18" t="s">
        <v>19</v>
      </c>
      <c r="B32" s="18" t="s">
        <v>20</v>
      </c>
      <c r="E32" s="18" t="s">
        <v>73</v>
      </c>
      <c r="F32" s="19">
        <f t="shared" si="4"/>
        <v>27</v>
      </c>
      <c r="G32" s="19">
        <v>113</v>
      </c>
      <c r="H32" s="19">
        <v>1</v>
      </c>
      <c r="J32" s="19" t="s">
        <v>22</v>
      </c>
      <c r="K32" s="2">
        <f t="shared" si="0"/>
        <v>1</v>
      </c>
      <c r="L32" s="19" t="s">
        <v>28</v>
      </c>
      <c r="M32" s="2">
        <f t="shared" si="6"/>
        <v>1</v>
      </c>
      <c r="N32" s="18"/>
      <c r="O32" s="19" t="s">
        <v>29</v>
      </c>
      <c r="P32" s="2">
        <f t="shared" si="1"/>
        <v>1</v>
      </c>
      <c r="Q32" s="19" t="s">
        <v>25</v>
      </c>
      <c r="R32" s="2">
        <f t="shared" si="2"/>
        <v>0</v>
      </c>
      <c r="S32" s="19" t="s">
        <v>29</v>
      </c>
      <c r="T32" s="2">
        <f t="shared" si="3"/>
        <v>1</v>
      </c>
      <c r="U32" s="19" t="s">
        <v>25</v>
      </c>
      <c r="V32" s="19">
        <v>1</v>
      </c>
      <c r="W32" s="19"/>
      <c r="X32" s="19"/>
      <c r="Y32" s="19"/>
      <c r="AA32" s="18"/>
    </row>
    <row r="33" spans="1:27" x14ac:dyDescent="0.25">
      <c r="A33" s="18" t="s">
        <v>19</v>
      </c>
      <c r="B33" s="18" t="s">
        <v>20</v>
      </c>
      <c r="E33" s="18" t="s">
        <v>74</v>
      </c>
      <c r="F33" s="19">
        <f t="shared" si="4"/>
        <v>28</v>
      </c>
      <c r="G33" s="19">
        <v>114</v>
      </c>
      <c r="H33" s="19">
        <v>1</v>
      </c>
      <c r="J33" s="19" t="s">
        <v>22</v>
      </c>
      <c r="K33" s="2">
        <f t="shared" si="0"/>
        <v>1</v>
      </c>
      <c r="L33" s="19" t="s">
        <v>22</v>
      </c>
      <c r="M33" s="2">
        <f t="shared" si="6"/>
        <v>0</v>
      </c>
      <c r="N33" s="18"/>
      <c r="O33" s="19" t="s">
        <v>25</v>
      </c>
      <c r="P33" s="2">
        <f t="shared" si="1"/>
        <v>0</v>
      </c>
      <c r="Q33" s="19" t="s">
        <v>25</v>
      </c>
      <c r="R33" s="2">
        <f t="shared" si="2"/>
        <v>0</v>
      </c>
      <c r="S33" s="19" t="s">
        <v>29</v>
      </c>
      <c r="T33" s="2">
        <f t="shared" si="3"/>
        <v>1</v>
      </c>
      <c r="U33" s="19" t="s">
        <v>29</v>
      </c>
      <c r="V33" s="19"/>
      <c r="W33" s="19"/>
      <c r="X33" s="19"/>
      <c r="Y33" s="19"/>
      <c r="AA33" s="18"/>
    </row>
    <row r="34" spans="1:27" x14ac:dyDescent="0.25">
      <c r="A34" s="18" t="s">
        <v>19</v>
      </c>
      <c r="B34" s="18" t="s">
        <v>20</v>
      </c>
      <c r="E34" s="18" t="s">
        <v>75</v>
      </c>
      <c r="F34" s="19">
        <f t="shared" si="4"/>
        <v>29</v>
      </c>
      <c r="G34" s="19">
        <v>118</v>
      </c>
      <c r="H34" s="19">
        <v>2</v>
      </c>
      <c r="J34" s="19" t="s">
        <v>22</v>
      </c>
      <c r="K34" s="2">
        <f t="shared" si="0"/>
        <v>1</v>
      </c>
      <c r="L34" s="19" t="s">
        <v>28</v>
      </c>
      <c r="M34" s="2">
        <f t="shared" si="6"/>
        <v>1</v>
      </c>
      <c r="N34" s="18"/>
      <c r="O34" s="19" t="s">
        <v>25</v>
      </c>
      <c r="P34" s="2">
        <f t="shared" si="1"/>
        <v>0</v>
      </c>
      <c r="Q34" s="19" t="s">
        <v>25</v>
      </c>
      <c r="R34" s="2">
        <f t="shared" si="2"/>
        <v>0</v>
      </c>
      <c r="S34" s="19" t="s">
        <v>29</v>
      </c>
      <c r="T34" s="2">
        <f t="shared" si="3"/>
        <v>1</v>
      </c>
      <c r="U34" s="19" t="s">
        <v>29</v>
      </c>
      <c r="V34" s="19"/>
      <c r="W34" s="19"/>
      <c r="X34" s="19"/>
      <c r="Y34" s="19"/>
      <c r="AA34" s="18"/>
    </row>
    <row r="35" spans="1:27" x14ac:dyDescent="0.25">
      <c r="A35" s="18" t="s">
        <v>19</v>
      </c>
      <c r="B35" s="18" t="s">
        <v>20</v>
      </c>
      <c r="E35" s="18" t="s">
        <v>76</v>
      </c>
      <c r="F35" s="19">
        <f t="shared" si="4"/>
        <v>30</v>
      </c>
      <c r="G35" s="19">
        <v>118</v>
      </c>
      <c r="H35" s="19">
        <v>1</v>
      </c>
      <c r="J35" s="19" t="s">
        <v>37</v>
      </c>
      <c r="K35" s="2">
        <f t="shared" si="0"/>
        <v>0</v>
      </c>
      <c r="L35" s="19"/>
      <c r="M35" s="2">
        <f t="shared" si="6"/>
        <v>0</v>
      </c>
      <c r="N35" s="18"/>
      <c r="O35" s="19"/>
      <c r="P35" s="2">
        <f t="shared" si="1"/>
        <v>0</v>
      </c>
      <c r="Q35" s="19"/>
      <c r="R35" s="2">
        <f t="shared" si="2"/>
        <v>0</v>
      </c>
      <c r="S35" s="19"/>
      <c r="T35" s="2">
        <f t="shared" si="3"/>
        <v>0</v>
      </c>
      <c r="U35" s="19"/>
      <c r="V35" s="19"/>
      <c r="W35" s="19"/>
      <c r="X35" s="19"/>
      <c r="Y35" s="19"/>
      <c r="AA35" s="18"/>
    </row>
    <row r="36" spans="1:27" x14ac:dyDescent="0.25">
      <c r="A36" s="18" t="s">
        <v>19</v>
      </c>
      <c r="B36" s="18" t="s">
        <v>20</v>
      </c>
      <c r="E36" s="18" t="s">
        <v>77</v>
      </c>
      <c r="F36" s="19">
        <f t="shared" si="4"/>
        <v>31</v>
      </c>
      <c r="G36" s="19">
        <v>120</v>
      </c>
      <c r="H36" s="19">
        <v>1</v>
      </c>
      <c r="J36" s="19" t="s">
        <v>22</v>
      </c>
      <c r="K36" s="2">
        <f t="shared" si="0"/>
        <v>1</v>
      </c>
      <c r="L36" s="19" t="s">
        <v>22</v>
      </c>
      <c r="M36" s="2">
        <f t="shared" si="6"/>
        <v>0</v>
      </c>
      <c r="N36" s="18"/>
      <c r="O36" s="19" t="s">
        <v>25</v>
      </c>
      <c r="P36" s="2">
        <f t="shared" si="1"/>
        <v>0</v>
      </c>
      <c r="Q36" s="19" t="s">
        <v>25</v>
      </c>
      <c r="R36" s="2">
        <f t="shared" si="2"/>
        <v>0</v>
      </c>
      <c r="S36" s="19" t="s">
        <v>25</v>
      </c>
      <c r="T36" s="2">
        <f t="shared" si="3"/>
        <v>0</v>
      </c>
      <c r="U36" s="19"/>
      <c r="V36" s="19"/>
      <c r="W36" s="19"/>
      <c r="X36" s="19">
        <v>100</v>
      </c>
      <c r="Y36" s="19"/>
      <c r="AA36" s="18" t="s">
        <v>78</v>
      </c>
    </row>
    <row r="37" spans="1:27" x14ac:dyDescent="0.25">
      <c r="A37" s="18" t="s">
        <v>19</v>
      </c>
      <c r="B37" s="18" t="s">
        <v>20</v>
      </c>
      <c r="E37" s="18" t="s">
        <v>79</v>
      </c>
      <c r="F37" s="19">
        <f t="shared" si="4"/>
        <v>32</v>
      </c>
      <c r="G37" s="19">
        <v>122</v>
      </c>
      <c r="H37" s="19">
        <v>2</v>
      </c>
      <c r="J37" s="19" t="s">
        <v>22</v>
      </c>
      <c r="K37" s="2">
        <f t="shared" si="0"/>
        <v>1</v>
      </c>
      <c r="L37" s="19" t="s">
        <v>22</v>
      </c>
      <c r="M37" s="2">
        <f t="shared" si="6"/>
        <v>0</v>
      </c>
      <c r="N37" s="18"/>
      <c r="O37" s="19" t="s">
        <v>25</v>
      </c>
      <c r="P37" s="2">
        <f t="shared" si="1"/>
        <v>0</v>
      </c>
      <c r="Q37" s="19" t="s">
        <v>25</v>
      </c>
      <c r="R37" s="2">
        <f t="shared" si="2"/>
        <v>0</v>
      </c>
      <c r="S37" s="19" t="s">
        <v>29</v>
      </c>
      <c r="T37" s="2">
        <f t="shared" si="3"/>
        <v>1</v>
      </c>
      <c r="U37" s="19" t="s">
        <v>29</v>
      </c>
      <c r="V37" s="19"/>
      <c r="W37" s="19"/>
      <c r="X37" s="19"/>
      <c r="Y37" s="19"/>
      <c r="AA37" s="18"/>
    </row>
    <row r="38" spans="1:27" x14ac:dyDescent="0.25">
      <c r="A38" s="18" t="s">
        <v>19</v>
      </c>
      <c r="B38" s="18" t="s">
        <v>20</v>
      </c>
      <c r="E38" s="18" t="s">
        <v>80</v>
      </c>
      <c r="F38" s="19">
        <f t="shared" si="4"/>
        <v>33</v>
      </c>
      <c r="G38" s="19">
        <v>126</v>
      </c>
      <c r="H38" s="19">
        <v>3</v>
      </c>
      <c r="J38" s="19" t="s">
        <v>22</v>
      </c>
      <c r="K38" s="2">
        <f t="shared" si="0"/>
        <v>1</v>
      </c>
      <c r="L38" s="19" t="s">
        <v>22</v>
      </c>
      <c r="M38" s="2">
        <f t="shared" si="6"/>
        <v>0</v>
      </c>
      <c r="N38" s="18"/>
      <c r="O38" s="19" t="s">
        <v>25</v>
      </c>
      <c r="P38" s="2">
        <f t="shared" si="1"/>
        <v>0</v>
      </c>
      <c r="Q38" s="19" t="s">
        <v>25</v>
      </c>
      <c r="R38" s="2">
        <f t="shared" si="2"/>
        <v>0</v>
      </c>
      <c r="S38" s="19" t="s">
        <v>25</v>
      </c>
      <c r="T38" s="2">
        <f t="shared" si="3"/>
        <v>0</v>
      </c>
      <c r="U38" s="19"/>
      <c r="V38" s="19"/>
      <c r="W38" s="19"/>
      <c r="X38" s="19">
        <v>229</v>
      </c>
      <c r="Y38" s="19"/>
      <c r="AA38" s="18" t="s">
        <v>81</v>
      </c>
    </row>
    <row r="39" spans="1:27" x14ac:dyDescent="0.25">
      <c r="A39" s="18" t="s">
        <v>19</v>
      </c>
      <c r="B39" s="18" t="s">
        <v>20</v>
      </c>
      <c r="E39" s="18" t="s">
        <v>82</v>
      </c>
      <c r="F39" s="19">
        <f t="shared" si="4"/>
        <v>34</v>
      </c>
      <c r="G39" s="19">
        <v>131</v>
      </c>
      <c r="H39" s="19">
        <v>1</v>
      </c>
      <c r="J39" s="19" t="s">
        <v>22</v>
      </c>
      <c r="K39" s="2">
        <f t="shared" si="0"/>
        <v>1</v>
      </c>
      <c r="L39" s="19" t="s">
        <v>23</v>
      </c>
      <c r="M39" s="2">
        <v>0.5</v>
      </c>
      <c r="N39" s="18" t="s">
        <v>24</v>
      </c>
      <c r="O39" s="19" t="s">
        <v>25</v>
      </c>
      <c r="P39" s="2">
        <f t="shared" si="1"/>
        <v>0</v>
      </c>
      <c r="Q39" s="19" t="s">
        <v>25</v>
      </c>
      <c r="R39" s="2">
        <f t="shared" si="2"/>
        <v>0</v>
      </c>
      <c r="S39" s="19" t="s">
        <v>25</v>
      </c>
      <c r="T39" s="2">
        <f t="shared" si="3"/>
        <v>0</v>
      </c>
      <c r="U39" s="19"/>
      <c r="V39" s="19"/>
      <c r="W39" s="19"/>
      <c r="X39" s="19">
        <v>231</v>
      </c>
      <c r="Y39" s="19"/>
      <c r="AA39" s="18" t="s">
        <v>83</v>
      </c>
    </row>
    <row r="40" spans="1:27" x14ac:dyDescent="0.25">
      <c r="A40" s="18" t="s">
        <v>19</v>
      </c>
      <c r="B40" s="18" t="s">
        <v>20</v>
      </c>
      <c r="E40" s="18" t="s">
        <v>84</v>
      </c>
      <c r="F40" s="19">
        <f t="shared" si="4"/>
        <v>35</v>
      </c>
      <c r="G40" s="19">
        <v>133</v>
      </c>
      <c r="H40" s="19">
        <v>2</v>
      </c>
      <c r="J40" s="19" t="s">
        <v>22</v>
      </c>
      <c r="K40" s="2">
        <f t="shared" si="0"/>
        <v>1</v>
      </c>
      <c r="L40" s="19" t="s">
        <v>22</v>
      </c>
      <c r="M40" s="2">
        <f>IF(L40="b",1,0)</f>
        <v>0</v>
      </c>
      <c r="N40" s="18"/>
      <c r="O40" s="19" t="s">
        <v>25</v>
      </c>
      <c r="P40" s="2">
        <f t="shared" si="1"/>
        <v>0</v>
      </c>
      <c r="Q40" s="19" t="s">
        <v>25</v>
      </c>
      <c r="R40" s="2">
        <f t="shared" si="2"/>
        <v>0</v>
      </c>
      <c r="S40" s="19" t="s">
        <v>25</v>
      </c>
      <c r="T40" s="2">
        <f t="shared" si="3"/>
        <v>0</v>
      </c>
      <c r="U40" s="19"/>
      <c r="V40" s="19"/>
      <c r="W40" s="19"/>
      <c r="X40" s="19">
        <v>121</v>
      </c>
      <c r="Y40" s="19"/>
      <c r="AA40" s="18" t="s">
        <v>85</v>
      </c>
    </row>
    <row r="41" spans="1:27" x14ac:dyDescent="0.25">
      <c r="A41" s="18" t="s">
        <v>19</v>
      </c>
      <c r="B41" s="18" t="s">
        <v>20</v>
      </c>
      <c r="E41" s="18" t="s">
        <v>86</v>
      </c>
      <c r="F41" s="19">
        <f t="shared" si="4"/>
        <v>36</v>
      </c>
      <c r="G41" s="19">
        <v>136</v>
      </c>
      <c r="H41" s="19">
        <v>1</v>
      </c>
      <c r="J41" s="19" t="s">
        <v>22</v>
      </c>
      <c r="K41" s="2">
        <f t="shared" si="0"/>
        <v>1</v>
      </c>
      <c r="L41" s="19" t="s">
        <v>22</v>
      </c>
      <c r="M41" s="2">
        <f>IF(L41="b",1,0)</f>
        <v>0</v>
      </c>
      <c r="N41" s="18"/>
      <c r="O41" s="19" t="s">
        <v>25</v>
      </c>
      <c r="P41" s="2">
        <f t="shared" si="1"/>
        <v>0</v>
      </c>
      <c r="Q41" s="19" t="s">
        <v>29</v>
      </c>
      <c r="R41" s="2">
        <f t="shared" si="2"/>
        <v>1</v>
      </c>
      <c r="S41" s="19" t="s">
        <v>29</v>
      </c>
      <c r="T41" s="2">
        <f t="shared" si="3"/>
        <v>1</v>
      </c>
      <c r="U41" s="19" t="s">
        <v>29</v>
      </c>
      <c r="V41" s="19"/>
      <c r="W41" s="19"/>
      <c r="X41" s="19"/>
      <c r="Y41" s="19"/>
      <c r="AA41" s="18"/>
    </row>
    <row r="42" spans="1:27" x14ac:dyDescent="0.25">
      <c r="A42" s="18" t="s">
        <v>19</v>
      </c>
      <c r="B42" s="18" t="s">
        <v>20</v>
      </c>
      <c r="E42" s="18" t="s">
        <v>87</v>
      </c>
      <c r="F42" s="19">
        <f t="shared" si="4"/>
        <v>37</v>
      </c>
      <c r="G42" s="19">
        <v>141</v>
      </c>
      <c r="H42" s="19">
        <v>1</v>
      </c>
      <c r="J42" s="19" t="s">
        <v>22</v>
      </c>
      <c r="K42" s="2">
        <f t="shared" si="0"/>
        <v>1</v>
      </c>
      <c r="L42" s="19" t="s">
        <v>23</v>
      </c>
      <c r="M42" s="2">
        <v>0.5</v>
      </c>
      <c r="N42" s="18" t="s">
        <v>24</v>
      </c>
      <c r="O42" s="19" t="s">
        <v>25</v>
      </c>
      <c r="P42" s="2">
        <f t="shared" si="1"/>
        <v>0</v>
      </c>
      <c r="Q42" s="19" t="s">
        <v>29</v>
      </c>
      <c r="R42" s="2">
        <f t="shared" si="2"/>
        <v>1</v>
      </c>
      <c r="S42" s="19" t="s">
        <v>25</v>
      </c>
      <c r="T42" s="2">
        <f t="shared" si="3"/>
        <v>0</v>
      </c>
      <c r="U42" s="19"/>
      <c r="V42" s="19"/>
      <c r="W42" s="19"/>
      <c r="X42" s="19">
        <v>148</v>
      </c>
      <c r="Y42" s="19"/>
      <c r="AA42" s="18" t="s">
        <v>88</v>
      </c>
    </row>
    <row r="43" spans="1:27" x14ac:dyDescent="0.25">
      <c r="A43" s="18" t="s">
        <v>19</v>
      </c>
      <c r="B43" s="18" t="s">
        <v>20</v>
      </c>
      <c r="E43" s="18" t="s">
        <v>89</v>
      </c>
      <c r="F43" s="19">
        <f t="shared" si="4"/>
        <v>38</v>
      </c>
      <c r="G43" s="19">
        <v>143</v>
      </c>
      <c r="H43" s="19">
        <v>1</v>
      </c>
      <c r="J43" s="19" t="s">
        <v>37</v>
      </c>
      <c r="K43" s="2">
        <f t="shared" si="0"/>
        <v>0</v>
      </c>
      <c r="L43" s="19"/>
      <c r="M43" s="2">
        <f>IF(L43="b",1,0)</f>
        <v>0</v>
      </c>
      <c r="N43" s="18"/>
      <c r="O43" s="19"/>
      <c r="P43" s="2">
        <f t="shared" si="1"/>
        <v>0</v>
      </c>
      <c r="Q43" s="19"/>
      <c r="R43" s="2">
        <f t="shared" si="2"/>
        <v>0</v>
      </c>
      <c r="S43" s="19"/>
      <c r="T43" s="2">
        <f t="shared" si="3"/>
        <v>0</v>
      </c>
      <c r="U43" s="19"/>
      <c r="V43" s="19"/>
      <c r="W43" s="19"/>
      <c r="X43" s="19"/>
      <c r="Y43" s="19"/>
      <c r="AA43" s="18"/>
    </row>
    <row r="44" spans="1:27" x14ac:dyDescent="0.25">
      <c r="A44" s="18" t="s">
        <v>19</v>
      </c>
      <c r="B44" s="18" t="s">
        <v>20</v>
      </c>
      <c r="E44" s="18" t="s">
        <v>90</v>
      </c>
      <c r="F44" s="19">
        <f t="shared" si="4"/>
        <v>39</v>
      </c>
      <c r="G44" s="19">
        <v>143</v>
      </c>
      <c r="H44" s="19">
        <v>3</v>
      </c>
      <c r="J44" s="19" t="s">
        <v>22</v>
      </c>
      <c r="K44" s="2">
        <f t="shared" si="0"/>
        <v>1</v>
      </c>
      <c r="L44" s="19" t="s">
        <v>23</v>
      </c>
      <c r="M44" s="2">
        <v>0.5</v>
      </c>
      <c r="N44" s="18" t="s">
        <v>24</v>
      </c>
      <c r="O44" s="19" t="s">
        <v>25</v>
      </c>
      <c r="P44" s="2">
        <f t="shared" si="1"/>
        <v>0</v>
      </c>
      <c r="Q44" s="19" t="s">
        <v>25</v>
      </c>
      <c r="R44" s="2">
        <f t="shared" si="2"/>
        <v>0</v>
      </c>
      <c r="S44" s="19" t="s">
        <v>29</v>
      </c>
      <c r="T44" s="2">
        <f t="shared" si="3"/>
        <v>1</v>
      </c>
      <c r="U44" s="19" t="s">
        <v>61</v>
      </c>
      <c r="V44" s="19"/>
      <c r="W44" s="19"/>
      <c r="X44" s="19"/>
      <c r="Y44" s="19"/>
      <c r="AA44" s="18"/>
    </row>
    <row r="45" spans="1:27" x14ac:dyDescent="0.25">
      <c r="A45" s="18" t="s">
        <v>19</v>
      </c>
      <c r="B45" s="18" t="s">
        <v>20</v>
      </c>
      <c r="E45" s="18" t="s">
        <v>91</v>
      </c>
      <c r="F45" s="19">
        <f t="shared" si="4"/>
        <v>40</v>
      </c>
      <c r="G45" s="19">
        <v>159</v>
      </c>
      <c r="H45" s="19">
        <v>2</v>
      </c>
      <c r="J45" s="19" t="s">
        <v>22</v>
      </c>
      <c r="K45" s="2">
        <f t="shared" si="0"/>
        <v>1</v>
      </c>
      <c r="L45" s="19" t="s">
        <v>23</v>
      </c>
      <c r="M45" s="2">
        <v>0.5</v>
      </c>
      <c r="N45" s="18" t="s">
        <v>24</v>
      </c>
      <c r="O45" s="19" t="s">
        <v>25</v>
      </c>
      <c r="P45" s="2">
        <f t="shared" si="1"/>
        <v>0</v>
      </c>
      <c r="Q45" s="19" t="s">
        <v>25</v>
      </c>
      <c r="R45" s="2">
        <f t="shared" si="2"/>
        <v>0</v>
      </c>
      <c r="S45" s="19" t="s">
        <v>29</v>
      </c>
      <c r="T45" s="2">
        <f t="shared" si="3"/>
        <v>1</v>
      </c>
      <c r="U45" s="19" t="s">
        <v>29</v>
      </c>
      <c r="V45" s="19"/>
      <c r="W45" s="19"/>
      <c r="X45" s="19"/>
      <c r="Y45" s="19"/>
      <c r="AA45" s="18"/>
    </row>
    <row r="46" spans="1:27" x14ac:dyDescent="0.25">
      <c r="A46" s="18" t="s">
        <v>19</v>
      </c>
      <c r="B46" s="18" t="s">
        <v>20</v>
      </c>
      <c r="E46" s="18" t="s">
        <v>92</v>
      </c>
      <c r="F46" s="19">
        <f t="shared" si="4"/>
        <v>41</v>
      </c>
      <c r="G46" s="19">
        <v>160</v>
      </c>
      <c r="H46" s="19">
        <v>3</v>
      </c>
      <c r="J46" s="19" t="s">
        <v>22</v>
      </c>
      <c r="K46" s="2">
        <f t="shared" si="0"/>
        <v>1</v>
      </c>
      <c r="L46" s="19" t="s">
        <v>22</v>
      </c>
      <c r="M46" s="2">
        <f>IF(L46="b",1,0)</f>
        <v>0</v>
      </c>
      <c r="N46" s="18"/>
      <c r="O46" s="19" t="s">
        <v>25</v>
      </c>
      <c r="P46" s="2">
        <f t="shared" si="1"/>
        <v>0</v>
      </c>
      <c r="Q46" s="19" t="s">
        <v>25</v>
      </c>
      <c r="R46" s="2">
        <f t="shared" si="2"/>
        <v>0</v>
      </c>
      <c r="S46" s="19" t="s">
        <v>25</v>
      </c>
      <c r="T46" s="2">
        <f t="shared" si="3"/>
        <v>0</v>
      </c>
      <c r="U46" s="19"/>
      <c r="V46" s="19"/>
      <c r="W46" s="19"/>
      <c r="X46" s="19">
        <v>65</v>
      </c>
      <c r="Y46" s="19"/>
      <c r="AA46" s="18" t="s">
        <v>93</v>
      </c>
    </row>
    <row r="47" spans="1:27" x14ac:dyDescent="0.25">
      <c r="A47" s="18" t="s">
        <v>19</v>
      </c>
      <c r="B47" s="18" t="s">
        <v>20</v>
      </c>
      <c r="E47" s="18" t="s">
        <v>94</v>
      </c>
      <c r="F47" s="19">
        <f t="shared" si="4"/>
        <v>42</v>
      </c>
      <c r="G47" s="19">
        <v>161</v>
      </c>
      <c r="H47" s="19">
        <v>6</v>
      </c>
      <c r="J47" s="19" t="s">
        <v>22</v>
      </c>
      <c r="K47" s="2">
        <f t="shared" si="0"/>
        <v>1</v>
      </c>
      <c r="L47" s="19" t="s">
        <v>23</v>
      </c>
      <c r="M47" s="2">
        <v>0.5</v>
      </c>
      <c r="N47" s="18" t="s">
        <v>24</v>
      </c>
      <c r="O47" s="19" t="s">
        <v>25</v>
      </c>
      <c r="P47" s="2">
        <f t="shared" si="1"/>
        <v>0</v>
      </c>
      <c r="Q47" s="19" t="s">
        <v>25</v>
      </c>
      <c r="R47" s="2">
        <f t="shared" si="2"/>
        <v>0</v>
      </c>
      <c r="S47" s="19" t="s">
        <v>29</v>
      </c>
      <c r="T47" s="2">
        <f t="shared" si="3"/>
        <v>1</v>
      </c>
      <c r="U47" s="19" t="s">
        <v>61</v>
      </c>
      <c r="V47" s="19"/>
      <c r="W47" s="19"/>
      <c r="X47" s="19"/>
      <c r="Y47" s="19"/>
      <c r="AA47" s="18"/>
    </row>
    <row r="48" spans="1:27" x14ac:dyDescent="0.25">
      <c r="A48" s="18" t="s">
        <v>19</v>
      </c>
      <c r="B48" s="18" t="s">
        <v>20</v>
      </c>
      <c r="E48" s="18" t="s">
        <v>95</v>
      </c>
      <c r="F48" s="19">
        <f t="shared" si="4"/>
        <v>43</v>
      </c>
      <c r="G48" s="19">
        <v>163</v>
      </c>
      <c r="H48" s="19">
        <v>2</v>
      </c>
      <c r="J48" s="19" t="s">
        <v>22</v>
      </c>
      <c r="K48" s="2">
        <f t="shared" si="0"/>
        <v>1</v>
      </c>
      <c r="L48" s="19" t="s">
        <v>28</v>
      </c>
      <c r="M48" s="2">
        <f>IF(L48="b",1,0)</f>
        <v>1</v>
      </c>
      <c r="N48" s="18"/>
      <c r="O48" s="19" t="s">
        <v>25</v>
      </c>
      <c r="P48" s="2">
        <f t="shared" si="1"/>
        <v>0</v>
      </c>
      <c r="Q48" s="19" t="s">
        <v>25</v>
      </c>
      <c r="R48" s="2">
        <f t="shared" si="2"/>
        <v>0</v>
      </c>
      <c r="S48" s="19" t="s">
        <v>29</v>
      </c>
      <c r="T48" s="2">
        <f t="shared" si="3"/>
        <v>1</v>
      </c>
      <c r="U48" s="19" t="s">
        <v>61</v>
      </c>
      <c r="V48" s="19"/>
      <c r="W48" s="19"/>
      <c r="X48" s="19"/>
      <c r="Y48" s="19"/>
      <c r="AA48" s="18"/>
    </row>
    <row r="49" spans="1:27" x14ac:dyDescent="0.25">
      <c r="A49" s="18" t="s">
        <v>19</v>
      </c>
      <c r="B49" s="18" t="s">
        <v>20</v>
      </c>
      <c r="E49" s="18" t="s">
        <v>96</v>
      </c>
      <c r="F49" s="19">
        <f t="shared" si="4"/>
        <v>44</v>
      </c>
      <c r="G49" s="19">
        <v>165</v>
      </c>
      <c r="H49" s="19">
        <v>1</v>
      </c>
      <c r="J49" s="19" t="s">
        <v>22</v>
      </c>
      <c r="K49" s="2">
        <f t="shared" si="0"/>
        <v>1</v>
      </c>
      <c r="L49" s="19" t="s">
        <v>22</v>
      </c>
      <c r="M49" s="2">
        <f>IF(L49="b",1,0)</f>
        <v>0</v>
      </c>
      <c r="N49" s="18"/>
      <c r="O49" s="19" t="s">
        <v>25</v>
      </c>
      <c r="P49" s="2">
        <f t="shared" si="1"/>
        <v>0</v>
      </c>
      <c r="Q49" s="19" t="s">
        <v>25</v>
      </c>
      <c r="R49" s="2">
        <f t="shared" si="2"/>
        <v>0</v>
      </c>
      <c r="S49" s="19" t="s">
        <v>29</v>
      </c>
      <c r="T49" s="2">
        <f t="shared" si="3"/>
        <v>1</v>
      </c>
      <c r="U49" s="19" t="s">
        <v>29</v>
      </c>
      <c r="V49" s="19"/>
      <c r="W49" s="19"/>
      <c r="X49" s="19"/>
      <c r="Y49" s="19"/>
      <c r="AA49" s="18"/>
    </row>
    <row r="50" spans="1:27" x14ac:dyDescent="0.25">
      <c r="A50" s="18" t="s">
        <v>19</v>
      </c>
      <c r="B50" s="18" t="s">
        <v>20</v>
      </c>
      <c r="E50" s="18" t="s">
        <v>97</v>
      </c>
      <c r="F50" s="19">
        <f t="shared" si="4"/>
        <v>45</v>
      </c>
      <c r="G50" s="19">
        <v>166</v>
      </c>
      <c r="H50" s="19">
        <v>1</v>
      </c>
      <c r="J50" s="19" t="s">
        <v>22</v>
      </c>
      <c r="K50" s="2">
        <f t="shared" si="0"/>
        <v>1</v>
      </c>
      <c r="L50" s="19" t="s">
        <v>22</v>
      </c>
      <c r="M50" s="2">
        <f>IF(L50="b",1,0)</f>
        <v>0</v>
      </c>
      <c r="N50" s="18"/>
      <c r="O50" s="19" t="s">
        <v>25</v>
      </c>
      <c r="P50" s="2">
        <f t="shared" si="1"/>
        <v>0</v>
      </c>
      <c r="Q50" s="19" t="s">
        <v>25</v>
      </c>
      <c r="R50" s="2">
        <f t="shared" si="2"/>
        <v>0</v>
      </c>
      <c r="S50" s="19" t="s">
        <v>29</v>
      </c>
      <c r="T50" s="2">
        <f t="shared" si="3"/>
        <v>1</v>
      </c>
      <c r="U50" s="19" t="s">
        <v>61</v>
      </c>
      <c r="V50" s="19"/>
      <c r="W50" s="19"/>
      <c r="X50" s="19"/>
      <c r="Y50" s="19"/>
      <c r="AA50" s="18"/>
    </row>
    <row r="51" spans="1:27" x14ac:dyDescent="0.25">
      <c r="A51" s="18" t="s">
        <v>19</v>
      </c>
      <c r="B51" s="18" t="s">
        <v>20</v>
      </c>
      <c r="E51" s="18" t="s">
        <v>98</v>
      </c>
      <c r="F51" s="19">
        <f t="shared" si="4"/>
        <v>46</v>
      </c>
      <c r="G51" s="19">
        <v>172</v>
      </c>
      <c r="H51" s="19">
        <v>1</v>
      </c>
      <c r="J51" s="19" t="s">
        <v>22</v>
      </c>
      <c r="K51" s="2">
        <f t="shared" si="0"/>
        <v>1</v>
      </c>
      <c r="L51" s="19" t="s">
        <v>23</v>
      </c>
      <c r="M51" s="2">
        <v>0.5</v>
      </c>
      <c r="N51" s="18" t="s">
        <v>24</v>
      </c>
      <c r="O51" s="19" t="s">
        <v>25</v>
      </c>
      <c r="P51" s="2">
        <f t="shared" si="1"/>
        <v>0</v>
      </c>
      <c r="Q51" s="19" t="s">
        <v>25</v>
      </c>
      <c r="R51" s="2">
        <f t="shared" si="2"/>
        <v>0</v>
      </c>
      <c r="S51" s="19" t="s">
        <v>25</v>
      </c>
      <c r="T51" s="2">
        <f t="shared" si="3"/>
        <v>0</v>
      </c>
      <c r="U51" s="19"/>
      <c r="V51" s="19"/>
      <c r="W51" s="19"/>
      <c r="X51" s="19">
        <v>131</v>
      </c>
      <c r="Y51" s="19"/>
      <c r="AA51" s="18" t="s">
        <v>99</v>
      </c>
    </row>
    <row r="52" spans="1:27" x14ac:dyDescent="0.25">
      <c r="A52" s="18" t="s">
        <v>19</v>
      </c>
      <c r="B52" s="18" t="s">
        <v>20</v>
      </c>
      <c r="E52" s="18" t="s">
        <v>100</v>
      </c>
      <c r="F52" s="19">
        <f t="shared" si="4"/>
        <v>47</v>
      </c>
      <c r="G52" s="19">
        <v>184</v>
      </c>
      <c r="H52" s="19">
        <v>1</v>
      </c>
      <c r="J52" s="19" t="s">
        <v>22</v>
      </c>
      <c r="K52" s="2">
        <f t="shared" si="0"/>
        <v>1</v>
      </c>
      <c r="L52" s="19" t="s">
        <v>23</v>
      </c>
      <c r="M52" s="2">
        <v>0.5</v>
      </c>
      <c r="N52" s="18" t="s">
        <v>24</v>
      </c>
      <c r="O52" s="19" t="s">
        <v>25</v>
      </c>
      <c r="P52" s="2">
        <f t="shared" si="1"/>
        <v>0</v>
      </c>
      <c r="Q52" s="19" t="s">
        <v>25</v>
      </c>
      <c r="R52" s="2">
        <f t="shared" si="2"/>
        <v>0</v>
      </c>
      <c r="S52" s="19" t="s">
        <v>25</v>
      </c>
      <c r="T52" s="2">
        <f t="shared" si="3"/>
        <v>0</v>
      </c>
      <c r="U52" s="19"/>
      <c r="V52" s="19"/>
      <c r="W52" s="19"/>
      <c r="X52" s="19">
        <v>106</v>
      </c>
      <c r="Y52" s="19"/>
      <c r="AA52" s="18" t="s">
        <v>101</v>
      </c>
    </row>
    <row r="53" spans="1:27" x14ac:dyDescent="0.25">
      <c r="A53" s="18" t="s">
        <v>19</v>
      </c>
      <c r="B53" s="18" t="s">
        <v>20</v>
      </c>
      <c r="E53" s="18" t="s">
        <v>102</v>
      </c>
      <c r="F53" s="19">
        <f t="shared" si="4"/>
        <v>48</v>
      </c>
      <c r="G53" s="19">
        <v>186</v>
      </c>
      <c r="H53" s="19">
        <v>3</v>
      </c>
      <c r="J53" s="19" t="s">
        <v>22</v>
      </c>
      <c r="K53" s="2">
        <f t="shared" si="0"/>
        <v>1</v>
      </c>
      <c r="L53" s="19" t="s">
        <v>23</v>
      </c>
      <c r="M53" s="2">
        <v>0.5</v>
      </c>
      <c r="N53" s="18" t="s">
        <v>24</v>
      </c>
      <c r="O53" s="19" t="s">
        <v>25</v>
      </c>
      <c r="P53" s="2">
        <f t="shared" si="1"/>
        <v>0</v>
      </c>
      <c r="Q53" s="19" t="s">
        <v>25</v>
      </c>
      <c r="R53" s="2">
        <f t="shared" si="2"/>
        <v>0</v>
      </c>
      <c r="S53" s="19" t="s">
        <v>29</v>
      </c>
      <c r="T53" s="2">
        <f t="shared" si="3"/>
        <v>1</v>
      </c>
      <c r="U53" s="19" t="s">
        <v>61</v>
      </c>
      <c r="V53" s="19"/>
      <c r="W53" s="19"/>
      <c r="X53" s="19"/>
      <c r="Y53" s="19"/>
      <c r="AA53" s="18"/>
    </row>
    <row r="54" spans="1:27" x14ac:dyDescent="0.25">
      <c r="A54" s="18" t="s">
        <v>19</v>
      </c>
      <c r="B54" s="18" t="s">
        <v>20</v>
      </c>
      <c r="E54" s="18" t="s">
        <v>103</v>
      </c>
      <c r="F54" s="19">
        <f t="shared" si="4"/>
        <v>49</v>
      </c>
      <c r="G54" s="19">
        <v>188</v>
      </c>
      <c r="H54" s="19">
        <v>1</v>
      </c>
      <c r="J54" s="19" t="s">
        <v>22</v>
      </c>
      <c r="K54" s="2">
        <f t="shared" si="0"/>
        <v>1</v>
      </c>
      <c r="L54" s="19" t="s">
        <v>23</v>
      </c>
      <c r="M54" s="2">
        <v>0.5</v>
      </c>
      <c r="N54" s="18" t="s">
        <v>24</v>
      </c>
      <c r="O54" s="19" t="s">
        <v>25</v>
      </c>
      <c r="P54" s="2">
        <f t="shared" si="1"/>
        <v>0</v>
      </c>
      <c r="Q54" s="19" t="s">
        <v>25</v>
      </c>
      <c r="R54" s="2">
        <f t="shared" si="2"/>
        <v>0</v>
      </c>
      <c r="S54" s="19" t="s">
        <v>29</v>
      </c>
      <c r="T54" s="2">
        <f t="shared" si="3"/>
        <v>1</v>
      </c>
      <c r="U54" s="19" t="s">
        <v>29</v>
      </c>
      <c r="V54" s="19"/>
      <c r="W54" s="19"/>
      <c r="X54" s="19"/>
      <c r="Y54" s="19"/>
      <c r="AA54" s="18"/>
    </row>
    <row r="55" spans="1:27" x14ac:dyDescent="0.25">
      <c r="A55" s="18" t="s">
        <v>19</v>
      </c>
      <c r="B55" s="18" t="s">
        <v>20</v>
      </c>
      <c r="E55" s="18" t="s">
        <v>104</v>
      </c>
      <c r="F55" s="19">
        <f t="shared" si="4"/>
        <v>50</v>
      </c>
      <c r="G55" s="19">
        <v>188</v>
      </c>
      <c r="H55" s="19">
        <v>3</v>
      </c>
      <c r="J55" s="19" t="s">
        <v>22</v>
      </c>
      <c r="K55" s="2">
        <f t="shared" si="0"/>
        <v>1</v>
      </c>
      <c r="L55" s="19" t="s">
        <v>23</v>
      </c>
      <c r="M55" s="2">
        <v>0.5</v>
      </c>
      <c r="N55" s="18" t="s">
        <v>24</v>
      </c>
      <c r="O55" s="19" t="s">
        <v>25</v>
      </c>
      <c r="P55" s="2">
        <f t="shared" si="1"/>
        <v>0</v>
      </c>
      <c r="Q55" s="19" t="s">
        <v>25</v>
      </c>
      <c r="R55" s="2">
        <f t="shared" si="2"/>
        <v>0</v>
      </c>
      <c r="S55" s="19" t="s">
        <v>29</v>
      </c>
      <c r="T55" s="2">
        <f t="shared" si="3"/>
        <v>1</v>
      </c>
      <c r="U55" s="19" t="s">
        <v>25</v>
      </c>
      <c r="V55" s="19">
        <v>1</v>
      </c>
      <c r="W55" s="19"/>
      <c r="X55" s="19"/>
      <c r="Y55" s="19"/>
      <c r="AA55" s="18"/>
    </row>
    <row r="56" spans="1:27" x14ac:dyDescent="0.25">
      <c r="A56" s="18" t="s">
        <v>19</v>
      </c>
      <c r="B56" s="18" t="s">
        <v>20</v>
      </c>
      <c r="E56" s="18" t="s">
        <v>105</v>
      </c>
      <c r="F56" s="19">
        <f t="shared" si="4"/>
        <v>51</v>
      </c>
      <c r="G56" s="19">
        <v>204</v>
      </c>
      <c r="H56" s="19">
        <v>1</v>
      </c>
      <c r="J56" s="19" t="s">
        <v>22</v>
      </c>
      <c r="K56" s="2">
        <f t="shared" si="0"/>
        <v>1</v>
      </c>
      <c r="L56" s="19" t="s">
        <v>23</v>
      </c>
      <c r="M56" s="2">
        <v>0.5</v>
      </c>
      <c r="N56" s="18" t="s">
        <v>24</v>
      </c>
      <c r="O56" s="19" t="s">
        <v>25</v>
      </c>
      <c r="P56" s="2">
        <f t="shared" si="1"/>
        <v>0</v>
      </c>
      <c r="Q56" s="19" t="s">
        <v>25</v>
      </c>
      <c r="R56" s="2">
        <f t="shared" si="2"/>
        <v>0</v>
      </c>
      <c r="S56" s="19" t="s">
        <v>25</v>
      </c>
      <c r="T56" s="2">
        <f t="shared" si="3"/>
        <v>0</v>
      </c>
      <c r="U56" s="19"/>
      <c r="V56" s="19"/>
      <c r="W56" s="19"/>
      <c r="X56" s="19">
        <v>149</v>
      </c>
      <c r="Y56" s="19"/>
      <c r="AA56" s="18" t="s">
        <v>106</v>
      </c>
    </row>
    <row r="57" spans="1:27" x14ac:dyDescent="0.25">
      <c r="A57" s="18" t="s">
        <v>19</v>
      </c>
      <c r="B57" s="18" t="s">
        <v>20</v>
      </c>
      <c r="E57" s="18" t="s">
        <v>107</v>
      </c>
      <c r="F57" s="19">
        <f t="shared" si="4"/>
        <v>52</v>
      </c>
      <c r="G57" s="19">
        <v>210</v>
      </c>
      <c r="H57" s="19">
        <v>2</v>
      </c>
      <c r="J57" s="19" t="s">
        <v>22</v>
      </c>
      <c r="K57" s="2">
        <f t="shared" si="0"/>
        <v>1</v>
      </c>
      <c r="L57" s="19" t="s">
        <v>23</v>
      </c>
      <c r="M57" s="2">
        <v>0.5</v>
      </c>
      <c r="N57" s="18" t="s">
        <v>24</v>
      </c>
      <c r="O57" s="19" t="s">
        <v>25</v>
      </c>
      <c r="P57" s="2">
        <f t="shared" si="1"/>
        <v>0</v>
      </c>
      <c r="Q57" s="19" t="s">
        <v>25</v>
      </c>
      <c r="R57" s="2">
        <f t="shared" si="2"/>
        <v>0</v>
      </c>
      <c r="S57" s="19" t="s">
        <v>25</v>
      </c>
      <c r="T57" s="2">
        <f t="shared" si="3"/>
        <v>0</v>
      </c>
      <c r="U57" s="19"/>
      <c r="V57" s="19"/>
      <c r="W57" s="19"/>
      <c r="X57" s="19">
        <v>539</v>
      </c>
      <c r="Y57" s="19"/>
      <c r="AA57" s="18" t="s">
        <v>108</v>
      </c>
    </row>
    <row r="58" spans="1:27" x14ac:dyDescent="0.25">
      <c r="A58" s="18" t="s">
        <v>19</v>
      </c>
      <c r="B58" s="18" t="s">
        <v>20</v>
      </c>
      <c r="E58" s="18" t="s">
        <v>109</v>
      </c>
      <c r="F58" s="19">
        <f t="shared" si="4"/>
        <v>53</v>
      </c>
      <c r="G58" s="19">
        <v>213</v>
      </c>
      <c r="H58" s="19">
        <v>3</v>
      </c>
      <c r="J58" s="19" t="s">
        <v>22</v>
      </c>
      <c r="K58" s="2">
        <f t="shared" si="0"/>
        <v>1</v>
      </c>
      <c r="L58" s="19" t="s">
        <v>22</v>
      </c>
      <c r="M58" s="2">
        <f>IF(L58="b",1,0)</f>
        <v>0</v>
      </c>
      <c r="N58" s="18"/>
      <c r="O58" s="19" t="s">
        <v>25</v>
      </c>
      <c r="P58" s="2">
        <f t="shared" si="1"/>
        <v>0</v>
      </c>
      <c r="Q58" s="19" t="s">
        <v>29</v>
      </c>
      <c r="R58" s="2">
        <f t="shared" si="2"/>
        <v>1</v>
      </c>
      <c r="S58" s="19" t="s">
        <v>25</v>
      </c>
      <c r="T58" s="2">
        <f t="shared" si="3"/>
        <v>0</v>
      </c>
      <c r="U58" s="19"/>
      <c r="V58" s="19"/>
      <c r="W58" s="19"/>
      <c r="X58" s="19">
        <v>999</v>
      </c>
      <c r="Y58" s="19"/>
      <c r="AA58" s="18" t="s">
        <v>110</v>
      </c>
    </row>
    <row r="59" spans="1:27" x14ac:dyDescent="0.25">
      <c r="A59" s="18" t="s">
        <v>19</v>
      </c>
      <c r="B59" s="18" t="s">
        <v>20</v>
      </c>
      <c r="E59" s="18" t="s">
        <v>111</v>
      </c>
      <c r="F59" s="19">
        <f t="shared" si="4"/>
        <v>54</v>
      </c>
      <c r="G59" s="19">
        <v>219</v>
      </c>
      <c r="H59" s="19">
        <v>4</v>
      </c>
      <c r="J59" s="19" t="s">
        <v>22</v>
      </c>
      <c r="K59" s="2">
        <f t="shared" si="0"/>
        <v>1</v>
      </c>
      <c r="L59" s="19" t="s">
        <v>22</v>
      </c>
      <c r="M59" s="2">
        <f>IF(L59="b",1,0)</f>
        <v>0</v>
      </c>
      <c r="N59" s="18"/>
      <c r="O59" s="19" t="s">
        <v>25</v>
      </c>
      <c r="P59" s="2">
        <f t="shared" si="1"/>
        <v>0</v>
      </c>
      <c r="Q59" s="19" t="s">
        <v>25</v>
      </c>
      <c r="R59" s="2">
        <f t="shared" si="2"/>
        <v>0</v>
      </c>
      <c r="S59" s="19" t="s">
        <v>29</v>
      </c>
      <c r="T59" s="2">
        <f t="shared" si="3"/>
        <v>1</v>
      </c>
      <c r="U59" s="19"/>
      <c r="V59" s="19"/>
      <c r="W59" s="19"/>
      <c r="X59" s="19"/>
      <c r="Y59" s="19"/>
      <c r="AA59" s="18"/>
    </row>
    <row r="60" spans="1:27" x14ac:dyDescent="0.25">
      <c r="A60" s="18" t="s">
        <v>19</v>
      </c>
      <c r="B60" s="18" t="s">
        <v>20</v>
      </c>
      <c r="E60" s="18" t="s">
        <v>112</v>
      </c>
      <c r="F60" s="19">
        <f t="shared" si="4"/>
        <v>55</v>
      </c>
      <c r="G60" s="19">
        <v>222</v>
      </c>
      <c r="H60" s="19">
        <v>2</v>
      </c>
      <c r="J60" s="19" t="s">
        <v>22</v>
      </c>
      <c r="K60" s="2">
        <f t="shared" si="0"/>
        <v>1</v>
      </c>
      <c r="L60" s="19" t="s">
        <v>22</v>
      </c>
      <c r="M60" s="2">
        <f>IF(L60="b",1,0)</f>
        <v>0</v>
      </c>
      <c r="N60" s="18"/>
      <c r="O60" s="19" t="s">
        <v>25</v>
      </c>
      <c r="P60" s="2">
        <f t="shared" si="1"/>
        <v>0</v>
      </c>
      <c r="Q60" s="19" t="s">
        <v>25</v>
      </c>
      <c r="R60" s="2">
        <f t="shared" si="2"/>
        <v>0</v>
      </c>
      <c r="S60" s="19" t="s">
        <v>25</v>
      </c>
      <c r="T60" s="2">
        <f t="shared" si="3"/>
        <v>0</v>
      </c>
      <c r="U60" s="19"/>
      <c r="V60" s="19"/>
      <c r="W60" s="19"/>
      <c r="X60" s="19">
        <v>184</v>
      </c>
      <c r="Y60" s="19"/>
      <c r="AA60" s="18" t="s">
        <v>113</v>
      </c>
    </row>
    <row r="61" spans="1:27" x14ac:dyDescent="0.25">
      <c r="A61" s="18" t="s">
        <v>19</v>
      </c>
      <c r="B61" s="18" t="s">
        <v>20</v>
      </c>
      <c r="E61" s="18" t="s">
        <v>114</v>
      </c>
      <c r="F61" s="19">
        <f t="shared" si="4"/>
        <v>56</v>
      </c>
      <c r="G61" s="19">
        <v>224</v>
      </c>
      <c r="H61" s="19">
        <v>2</v>
      </c>
      <c r="J61" s="19" t="s">
        <v>22</v>
      </c>
      <c r="K61" s="2">
        <f t="shared" si="0"/>
        <v>1</v>
      </c>
      <c r="L61" s="19" t="s">
        <v>22</v>
      </c>
      <c r="M61" s="2">
        <f>IF(L61="b",1,0)</f>
        <v>0</v>
      </c>
      <c r="N61" s="18"/>
      <c r="O61" s="19" t="s">
        <v>25</v>
      </c>
      <c r="P61" s="2">
        <f t="shared" si="1"/>
        <v>0</v>
      </c>
      <c r="Q61" s="19" t="s">
        <v>25</v>
      </c>
      <c r="R61" s="2">
        <f t="shared" si="2"/>
        <v>0</v>
      </c>
      <c r="S61" s="19" t="s">
        <v>25</v>
      </c>
      <c r="T61" s="2">
        <f t="shared" si="3"/>
        <v>0</v>
      </c>
      <c r="U61" s="19"/>
      <c r="V61" s="19"/>
      <c r="W61" s="19"/>
      <c r="X61" s="19">
        <v>246</v>
      </c>
      <c r="Y61" s="19"/>
      <c r="AA61" s="18" t="s">
        <v>115</v>
      </c>
    </row>
    <row r="62" spans="1:27" x14ac:dyDescent="0.25">
      <c r="A62" s="18" t="s">
        <v>19</v>
      </c>
      <c r="B62" s="18" t="s">
        <v>20</v>
      </c>
      <c r="E62" s="18" t="s">
        <v>116</v>
      </c>
      <c r="F62" s="19">
        <f t="shared" si="4"/>
        <v>57</v>
      </c>
      <c r="G62" s="19">
        <v>227</v>
      </c>
      <c r="H62" s="19">
        <v>2</v>
      </c>
      <c r="J62" s="19" t="s">
        <v>22</v>
      </c>
      <c r="K62" s="2">
        <f t="shared" si="0"/>
        <v>1</v>
      </c>
      <c r="L62" s="19" t="s">
        <v>22</v>
      </c>
      <c r="M62" s="2">
        <f>IF(L62="b",1,0)</f>
        <v>0</v>
      </c>
      <c r="N62" s="18"/>
      <c r="O62" s="19" t="s">
        <v>25</v>
      </c>
      <c r="P62" s="2">
        <f t="shared" si="1"/>
        <v>0</v>
      </c>
      <c r="Q62" s="19" t="s">
        <v>25</v>
      </c>
      <c r="R62" s="2">
        <f t="shared" si="2"/>
        <v>0</v>
      </c>
      <c r="S62" s="19" t="s">
        <v>29</v>
      </c>
      <c r="T62" s="2">
        <f t="shared" si="3"/>
        <v>1</v>
      </c>
      <c r="U62" s="19" t="s">
        <v>25</v>
      </c>
      <c r="V62" s="19">
        <v>1</v>
      </c>
      <c r="W62" s="19"/>
      <c r="X62" s="19"/>
      <c r="Y62" s="19"/>
      <c r="AA62" s="18"/>
    </row>
    <row r="63" spans="1:27" x14ac:dyDescent="0.25">
      <c r="A63" s="18" t="s">
        <v>19</v>
      </c>
      <c r="B63" s="18" t="s">
        <v>20</v>
      </c>
      <c r="E63" s="18" t="s">
        <v>117</v>
      </c>
      <c r="F63" s="19">
        <f t="shared" si="4"/>
        <v>58</v>
      </c>
      <c r="G63" s="19">
        <v>228</v>
      </c>
      <c r="H63" s="19">
        <v>5</v>
      </c>
      <c r="J63" s="19" t="s">
        <v>22</v>
      </c>
      <c r="K63" s="2">
        <f t="shared" si="0"/>
        <v>1</v>
      </c>
      <c r="L63" s="19" t="s">
        <v>23</v>
      </c>
      <c r="M63" s="2">
        <v>0.5</v>
      </c>
      <c r="N63" s="18" t="s">
        <v>24</v>
      </c>
      <c r="O63" s="19" t="s">
        <v>25</v>
      </c>
      <c r="P63" s="2">
        <f t="shared" si="1"/>
        <v>0</v>
      </c>
      <c r="Q63" s="19" t="s">
        <v>25</v>
      </c>
      <c r="R63" s="2">
        <f t="shared" si="2"/>
        <v>0</v>
      </c>
      <c r="S63" s="19" t="s">
        <v>25</v>
      </c>
      <c r="T63" s="2">
        <f t="shared" si="3"/>
        <v>0</v>
      </c>
      <c r="U63" s="19"/>
      <c r="V63" s="19"/>
      <c r="W63" s="19"/>
      <c r="X63" s="19">
        <v>387</v>
      </c>
      <c r="Y63" s="19"/>
      <c r="AA63" s="18" t="s">
        <v>118</v>
      </c>
    </row>
    <row r="64" spans="1:27" x14ac:dyDescent="0.25">
      <c r="A64" s="18" t="s">
        <v>19</v>
      </c>
      <c r="B64" s="18" t="s">
        <v>20</v>
      </c>
      <c r="E64" s="18" t="s">
        <v>119</v>
      </c>
      <c r="F64" s="19">
        <f t="shared" si="4"/>
        <v>59</v>
      </c>
      <c r="G64" s="19">
        <v>235</v>
      </c>
      <c r="H64" s="19">
        <v>2</v>
      </c>
      <c r="J64" s="19" t="s">
        <v>22</v>
      </c>
      <c r="K64" s="2">
        <f t="shared" si="0"/>
        <v>1</v>
      </c>
      <c r="L64" s="19" t="s">
        <v>22</v>
      </c>
      <c r="M64" s="2">
        <f t="shared" ref="M64:M88" si="7">IF(L64="b",1,0)</f>
        <v>0</v>
      </c>
      <c r="N64" s="18"/>
      <c r="O64" s="19" t="s">
        <v>25</v>
      </c>
      <c r="P64" s="2">
        <f t="shared" si="1"/>
        <v>0</v>
      </c>
      <c r="Q64" s="19" t="s">
        <v>25</v>
      </c>
      <c r="R64" s="2">
        <f t="shared" si="2"/>
        <v>0</v>
      </c>
      <c r="S64" s="19" t="s">
        <v>25</v>
      </c>
      <c r="T64" s="2">
        <f t="shared" si="3"/>
        <v>0</v>
      </c>
      <c r="U64" s="19"/>
      <c r="V64" s="19"/>
      <c r="W64" s="19"/>
      <c r="X64" s="19">
        <v>469</v>
      </c>
      <c r="Y64" s="19"/>
      <c r="AA64" s="18" t="s">
        <v>120</v>
      </c>
    </row>
    <row r="65" spans="1:28" x14ac:dyDescent="0.25">
      <c r="A65" s="18" t="s">
        <v>19</v>
      </c>
      <c r="B65" s="18" t="s">
        <v>20</v>
      </c>
      <c r="E65" s="18" t="s">
        <v>121</v>
      </c>
      <c r="F65" s="19">
        <f t="shared" si="4"/>
        <v>60</v>
      </c>
      <c r="G65" s="19">
        <v>248</v>
      </c>
      <c r="H65" s="19">
        <v>1</v>
      </c>
      <c r="J65" s="19" t="s">
        <v>22</v>
      </c>
      <c r="K65" s="2">
        <f t="shared" si="0"/>
        <v>1</v>
      </c>
      <c r="L65" s="19" t="s">
        <v>28</v>
      </c>
      <c r="M65" s="2">
        <f t="shared" si="7"/>
        <v>1</v>
      </c>
      <c r="N65" s="18"/>
      <c r="O65" s="19" t="s">
        <v>25</v>
      </c>
      <c r="P65" s="2">
        <f t="shared" si="1"/>
        <v>0</v>
      </c>
      <c r="Q65" s="19" t="s">
        <v>25</v>
      </c>
      <c r="R65" s="2">
        <f t="shared" si="2"/>
        <v>0</v>
      </c>
      <c r="S65" s="19" t="s">
        <v>25</v>
      </c>
      <c r="T65" s="2">
        <f t="shared" si="3"/>
        <v>0</v>
      </c>
      <c r="U65" s="19"/>
      <c r="V65" s="19"/>
      <c r="W65" s="19"/>
      <c r="X65" s="19">
        <v>105</v>
      </c>
      <c r="Y65" s="19"/>
      <c r="AA65" s="18" t="s">
        <v>122</v>
      </c>
    </row>
    <row r="66" spans="1:28" x14ac:dyDescent="0.25">
      <c r="A66" s="18" t="s">
        <v>19</v>
      </c>
      <c r="B66" s="18" t="s">
        <v>20</v>
      </c>
      <c r="E66" s="18" t="s">
        <v>123</v>
      </c>
      <c r="F66" s="19">
        <f t="shared" si="4"/>
        <v>61</v>
      </c>
      <c r="G66" s="19">
        <v>263</v>
      </c>
      <c r="H66" s="19">
        <v>12</v>
      </c>
      <c r="J66" s="19" t="s">
        <v>22</v>
      </c>
      <c r="K66" s="2">
        <f t="shared" si="0"/>
        <v>1</v>
      </c>
      <c r="L66" s="19" t="s">
        <v>28</v>
      </c>
      <c r="M66" s="2">
        <f t="shared" si="7"/>
        <v>1</v>
      </c>
      <c r="N66" s="18"/>
      <c r="O66" s="19" t="s">
        <v>25</v>
      </c>
      <c r="P66" s="2">
        <f t="shared" si="1"/>
        <v>0</v>
      </c>
      <c r="Q66" s="19" t="s">
        <v>25</v>
      </c>
      <c r="R66" s="2">
        <f t="shared" si="2"/>
        <v>0</v>
      </c>
      <c r="S66" s="19" t="s">
        <v>29</v>
      </c>
      <c r="T66" s="2">
        <f t="shared" si="3"/>
        <v>1</v>
      </c>
      <c r="U66" s="19" t="s">
        <v>61</v>
      </c>
      <c r="V66" s="19"/>
      <c r="W66" s="19"/>
      <c r="X66" s="19"/>
      <c r="Y66" s="19"/>
      <c r="AA66" s="18"/>
    </row>
    <row r="67" spans="1:28" x14ac:dyDescent="0.25">
      <c r="A67" s="18" t="s">
        <v>19</v>
      </c>
      <c r="B67" s="18" t="s">
        <v>20</v>
      </c>
      <c r="E67" s="18" t="s">
        <v>124</v>
      </c>
      <c r="F67" s="19">
        <f t="shared" si="4"/>
        <v>62</v>
      </c>
      <c r="G67" s="19">
        <v>264</v>
      </c>
      <c r="H67" s="19">
        <v>6</v>
      </c>
      <c r="J67" s="19" t="s">
        <v>22</v>
      </c>
      <c r="K67" s="2">
        <f t="shared" si="0"/>
        <v>1</v>
      </c>
      <c r="L67" s="19" t="s">
        <v>22</v>
      </c>
      <c r="M67" s="2">
        <f t="shared" si="7"/>
        <v>0</v>
      </c>
      <c r="N67" s="18"/>
      <c r="O67" s="19" t="s">
        <v>25</v>
      </c>
      <c r="P67" s="2">
        <f t="shared" si="1"/>
        <v>0</v>
      </c>
      <c r="Q67" s="19" t="s">
        <v>25</v>
      </c>
      <c r="R67" s="2">
        <f t="shared" si="2"/>
        <v>0</v>
      </c>
      <c r="S67" s="19" t="s">
        <v>25</v>
      </c>
      <c r="T67" s="2">
        <f t="shared" si="3"/>
        <v>0</v>
      </c>
      <c r="U67" s="19"/>
      <c r="V67" s="19"/>
      <c r="W67" s="19"/>
      <c r="X67" s="19">
        <v>48</v>
      </c>
      <c r="Y67" s="19"/>
      <c r="AA67" s="18" t="s">
        <v>125</v>
      </c>
    </row>
    <row r="68" spans="1:28" x14ac:dyDescent="0.25">
      <c r="A68" s="18" t="s">
        <v>19</v>
      </c>
      <c r="B68" s="18" t="s">
        <v>20</v>
      </c>
      <c r="E68" s="18" t="s">
        <v>126</v>
      </c>
      <c r="F68" s="19">
        <f t="shared" si="4"/>
        <v>63</v>
      </c>
      <c r="G68" s="19">
        <v>265</v>
      </c>
      <c r="H68" s="19">
        <v>2</v>
      </c>
      <c r="J68" s="19" t="s">
        <v>37</v>
      </c>
      <c r="K68" s="2">
        <f t="shared" si="0"/>
        <v>0</v>
      </c>
      <c r="L68" s="19"/>
      <c r="M68" s="2">
        <f t="shared" si="7"/>
        <v>0</v>
      </c>
      <c r="N68" s="18"/>
      <c r="O68" s="19"/>
      <c r="P68" s="2">
        <f t="shared" si="1"/>
        <v>0</v>
      </c>
      <c r="Q68" s="19"/>
      <c r="R68" s="2">
        <f t="shared" si="2"/>
        <v>0</v>
      </c>
      <c r="S68" s="19"/>
      <c r="T68" s="2">
        <f t="shared" si="3"/>
        <v>0</v>
      </c>
      <c r="U68" s="19"/>
      <c r="V68" s="19"/>
      <c r="W68" s="19"/>
      <c r="X68" s="19"/>
      <c r="Y68" s="19"/>
      <c r="AA68" s="18"/>
    </row>
    <row r="69" spans="1:28" x14ac:dyDescent="0.25">
      <c r="A69" s="18" t="s">
        <v>19</v>
      </c>
      <c r="B69" s="18" t="s">
        <v>20</v>
      </c>
      <c r="E69" s="18" t="s">
        <v>127</v>
      </c>
      <c r="F69" s="19">
        <f t="shared" si="4"/>
        <v>64</v>
      </c>
      <c r="G69" s="19">
        <v>266</v>
      </c>
      <c r="H69" s="19">
        <v>7</v>
      </c>
      <c r="J69" s="19" t="s">
        <v>22</v>
      </c>
      <c r="K69" s="2">
        <f t="shared" si="0"/>
        <v>1</v>
      </c>
      <c r="L69" s="19" t="s">
        <v>22</v>
      </c>
      <c r="M69" s="2">
        <f t="shared" si="7"/>
        <v>0</v>
      </c>
      <c r="N69" s="18"/>
      <c r="O69" s="19" t="s">
        <v>25</v>
      </c>
      <c r="P69" s="2">
        <f t="shared" si="1"/>
        <v>0</v>
      </c>
      <c r="Q69" s="19" t="s">
        <v>25</v>
      </c>
      <c r="R69" s="2">
        <f t="shared" si="2"/>
        <v>0</v>
      </c>
      <c r="S69" s="19"/>
      <c r="T69" s="2">
        <f t="shared" si="3"/>
        <v>0</v>
      </c>
      <c r="U69" s="19"/>
      <c r="V69" s="19"/>
      <c r="W69" s="19"/>
      <c r="X69" s="19"/>
      <c r="Y69" s="19"/>
      <c r="AA69" s="18" t="s">
        <v>125</v>
      </c>
    </row>
    <row r="70" spans="1:28" x14ac:dyDescent="0.25">
      <c r="A70" s="18" t="s">
        <v>19</v>
      </c>
      <c r="B70" s="18" t="s">
        <v>20</v>
      </c>
      <c r="E70" s="18" t="s">
        <v>128</v>
      </c>
      <c r="F70" s="19">
        <f t="shared" si="4"/>
        <v>65</v>
      </c>
      <c r="G70" s="19">
        <v>269</v>
      </c>
      <c r="H70" s="19">
        <v>3</v>
      </c>
      <c r="J70" s="19" t="s">
        <v>22</v>
      </c>
      <c r="K70" s="2">
        <f t="shared" ref="K70:K133" si="8">IF(J70="c",1,0)</f>
        <v>1</v>
      </c>
      <c r="L70" s="19" t="s">
        <v>22</v>
      </c>
      <c r="M70" s="2">
        <f t="shared" si="7"/>
        <v>0</v>
      </c>
      <c r="N70" s="18"/>
      <c r="O70" s="19" t="s">
        <v>25</v>
      </c>
      <c r="P70" s="2">
        <f t="shared" ref="P70:P74" si="9">IF(O70="y",1,0)</f>
        <v>0</v>
      </c>
      <c r="Q70" s="19" t="s">
        <v>25</v>
      </c>
      <c r="R70" s="2">
        <f t="shared" ref="R70:R74" si="10">IF(Q70="y",1,0)</f>
        <v>0</v>
      </c>
      <c r="S70" s="19"/>
      <c r="T70" s="2">
        <f t="shared" ref="T70:T74" si="11">IF(S70="y",1,0)</f>
        <v>0</v>
      </c>
      <c r="U70" s="19"/>
      <c r="V70" s="19"/>
      <c r="W70" s="19"/>
      <c r="X70" s="19"/>
      <c r="Y70" s="19"/>
      <c r="AA70" s="18" t="s">
        <v>125</v>
      </c>
    </row>
    <row r="71" spans="1:28" x14ac:dyDescent="0.25">
      <c r="A71" s="18" t="s">
        <v>19</v>
      </c>
      <c r="B71" s="18" t="s">
        <v>20</v>
      </c>
      <c r="E71" s="18" t="s">
        <v>129</v>
      </c>
      <c r="F71" s="19">
        <f t="shared" ref="F71:F74" si="12">F70+1</f>
        <v>66</v>
      </c>
      <c r="G71" s="19">
        <v>270</v>
      </c>
      <c r="H71" s="19">
        <v>1</v>
      </c>
      <c r="J71" s="19" t="s">
        <v>22</v>
      </c>
      <c r="K71" s="2">
        <f t="shared" si="8"/>
        <v>1</v>
      </c>
      <c r="L71" s="19" t="s">
        <v>22</v>
      </c>
      <c r="M71" s="2">
        <f t="shared" si="7"/>
        <v>0</v>
      </c>
      <c r="N71" s="18"/>
      <c r="O71" s="19" t="s">
        <v>25</v>
      </c>
      <c r="P71" s="2">
        <f t="shared" si="9"/>
        <v>0</v>
      </c>
      <c r="Q71" s="19" t="s">
        <v>25</v>
      </c>
      <c r="R71" s="2">
        <f t="shared" si="10"/>
        <v>0</v>
      </c>
      <c r="S71" s="19" t="s">
        <v>25</v>
      </c>
      <c r="T71" s="2">
        <f t="shared" si="11"/>
        <v>0</v>
      </c>
      <c r="U71" s="19"/>
      <c r="V71" s="19"/>
      <c r="W71" s="19"/>
      <c r="X71" s="19">
        <v>217</v>
      </c>
      <c r="Y71" s="19"/>
      <c r="AA71" s="18" t="s">
        <v>130</v>
      </c>
    </row>
    <row r="72" spans="1:28" x14ac:dyDescent="0.25">
      <c r="A72" s="18" t="s">
        <v>19</v>
      </c>
      <c r="B72" s="18" t="s">
        <v>20</v>
      </c>
      <c r="E72" s="18" t="s">
        <v>131</v>
      </c>
      <c r="F72" s="19">
        <f t="shared" si="12"/>
        <v>67</v>
      </c>
      <c r="G72" s="19">
        <v>319</v>
      </c>
      <c r="H72" s="19">
        <v>1</v>
      </c>
      <c r="J72" s="19" t="s">
        <v>22</v>
      </c>
      <c r="K72" s="2">
        <f t="shared" si="8"/>
        <v>1</v>
      </c>
      <c r="L72" s="19" t="s">
        <v>22</v>
      </c>
      <c r="M72" s="2">
        <f t="shared" si="7"/>
        <v>0</v>
      </c>
      <c r="N72" s="18"/>
      <c r="O72" s="19" t="s">
        <v>25</v>
      </c>
      <c r="P72" s="2">
        <f t="shared" si="9"/>
        <v>0</v>
      </c>
      <c r="Q72" s="19" t="s">
        <v>29</v>
      </c>
      <c r="R72" s="2">
        <f t="shared" si="10"/>
        <v>1</v>
      </c>
      <c r="S72" s="19" t="s">
        <v>25</v>
      </c>
      <c r="T72" s="2">
        <f t="shared" si="11"/>
        <v>0</v>
      </c>
      <c r="U72" s="19"/>
      <c r="V72" s="19"/>
      <c r="W72" s="19"/>
      <c r="X72" s="19">
        <v>191</v>
      </c>
      <c r="Y72" s="19"/>
      <c r="AA72" s="18" t="s">
        <v>132</v>
      </c>
    </row>
    <row r="73" spans="1:28" x14ac:dyDescent="0.25">
      <c r="A73" s="18" t="s">
        <v>19</v>
      </c>
      <c r="B73" s="18" t="s">
        <v>20</v>
      </c>
      <c r="E73" s="18" t="s">
        <v>133</v>
      </c>
      <c r="F73" s="19">
        <f t="shared" si="12"/>
        <v>68</v>
      </c>
      <c r="G73" s="19">
        <v>320</v>
      </c>
      <c r="H73" s="19">
        <v>1</v>
      </c>
      <c r="J73" s="19" t="s">
        <v>22</v>
      </c>
      <c r="K73" s="2">
        <f t="shared" si="8"/>
        <v>1</v>
      </c>
      <c r="L73" s="19" t="s">
        <v>22</v>
      </c>
      <c r="M73" s="2">
        <f t="shared" si="7"/>
        <v>0</v>
      </c>
      <c r="N73" s="18"/>
      <c r="O73" s="19" t="s">
        <v>25</v>
      </c>
      <c r="P73" s="2">
        <f t="shared" si="9"/>
        <v>0</v>
      </c>
      <c r="Q73" s="19" t="s">
        <v>25</v>
      </c>
      <c r="R73" s="2">
        <f t="shared" si="10"/>
        <v>0</v>
      </c>
      <c r="S73" s="19" t="s">
        <v>25</v>
      </c>
      <c r="T73" s="2">
        <f t="shared" si="11"/>
        <v>0</v>
      </c>
      <c r="U73" s="19"/>
      <c r="V73" s="19"/>
      <c r="W73" s="19"/>
      <c r="X73" s="19">
        <v>130</v>
      </c>
      <c r="Y73" s="19"/>
      <c r="AA73" s="18" t="s">
        <v>134</v>
      </c>
    </row>
    <row r="74" spans="1:28" x14ac:dyDescent="0.25">
      <c r="A74" s="18" t="s">
        <v>19</v>
      </c>
      <c r="B74" s="18" t="s">
        <v>20</v>
      </c>
      <c r="E74" s="18" t="s">
        <v>135</v>
      </c>
      <c r="F74" s="19">
        <f t="shared" si="12"/>
        <v>69</v>
      </c>
      <c r="G74" s="19">
        <v>320</v>
      </c>
      <c r="H74" s="19">
        <v>1</v>
      </c>
      <c r="J74" s="19" t="s">
        <v>22</v>
      </c>
      <c r="K74" s="2">
        <f t="shared" si="8"/>
        <v>1</v>
      </c>
      <c r="L74" s="19" t="s">
        <v>22</v>
      </c>
      <c r="M74" s="2">
        <f t="shared" si="7"/>
        <v>0</v>
      </c>
      <c r="N74" s="18"/>
      <c r="O74" s="19" t="s">
        <v>25</v>
      </c>
      <c r="P74" s="2">
        <f t="shared" si="9"/>
        <v>0</v>
      </c>
      <c r="Q74" s="19" t="s">
        <v>29</v>
      </c>
      <c r="R74" s="2">
        <f t="shared" si="10"/>
        <v>1</v>
      </c>
      <c r="S74" s="19" t="s">
        <v>25</v>
      </c>
      <c r="T74" s="2">
        <f t="shared" si="11"/>
        <v>0</v>
      </c>
      <c r="U74" s="19"/>
      <c r="V74" s="19"/>
      <c r="W74" s="19"/>
      <c r="X74" s="19">
        <v>188</v>
      </c>
      <c r="Y74" s="19"/>
      <c r="AA74" s="18" t="s">
        <v>136</v>
      </c>
    </row>
    <row r="75" spans="1:28" x14ac:dyDescent="0.25">
      <c r="A75" s="20" t="s">
        <v>137</v>
      </c>
      <c r="B75" s="2" t="s">
        <v>20</v>
      </c>
      <c r="E75" s="2" t="s">
        <v>138</v>
      </c>
      <c r="F75" s="2">
        <v>1.1000000000000001</v>
      </c>
      <c r="G75" s="2">
        <v>1130</v>
      </c>
      <c r="H75" s="2">
        <v>4</v>
      </c>
      <c r="J75" s="2" t="s">
        <v>139</v>
      </c>
      <c r="K75" s="2">
        <f t="shared" si="8"/>
        <v>0</v>
      </c>
      <c r="M75" s="2">
        <f t="shared" si="7"/>
        <v>0</v>
      </c>
    </row>
    <row r="76" spans="1:28" x14ac:dyDescent="0.25">
      <c r="A76" s="20" t="s">
        <v>137</v>
      </c>
      <c r="B76" s="2" t="s">
        <v>20</v>
      </c>
      <c r="E76" s="2" t="s">
        <v>140</v>
      </c>
      <c r="F76" s="2">
        <v>2.1</v>
      </c>
      <c r="G76" s="2">
        <v>1135</v>
      </c>
      <c r="H76" s="2">
        <v>2</v>
      </c>
      <c r="J76" s="2" t="s">
        <v>22</v>
      </c>
      <c r="K76" s="2">
        <f t="shared" si="8"/>
        <v>1</v>
      </c>
      <c r="L76" s="2" t="s">
        <v>28</v>
      </c>
      <c r="M76" s="2">
        <f t="shared" si="7"/>
        <v>1</v>
      </c>
      <c r="O76" s="2" t="s">
        <v>141</v>
      </c>
      <c r="P76" s="2">
        <v>1</v>
      </c>
      <c r="Q76" s="19" t="s">
        <v>25</v>
      </c>
      <c r="S76" s="2" t="s">
        <v>25</v>
      </c>
      <c r="T76" s="2">
        <f>IF(S76="y",1,0)</f>
        <v>0</v>
      </c>
      <c r="X76" s="2">
        <v>448</v>
      </c>
      <c r="AA76" s="2" t="s">
        <v>142</v>
      </c>
      <c r="AB76" s="2" t="s">
        <v>143</v>
      </c>
    </row>
    <row r="77" spans="1:28" x14ac:dyDescent="0.25">
      <c r="A77" s="20" t="s">
        <v>137</v>
      </c>
      <c r="B77" s="2" t="s">
        <v>20</v>
      </c>
      <c r="E77" s="21" t="s">
        <v>144</v>
      </c>
      <c r="F77" s="2">
        <v>2.2000000000000002</v>
      </c>
      <c r="G77" s="2">
        <v>1136</v>
      </c>
      <c r="H77" s="2">
        <v>1</v>
      </c>
      <c r="J77" s="2" t="s">
        <v>22</v>
      </c>
      <c r="K77" s="2">
        <f t="shared" si="8"/>
        <v>1</v>
      </c>
      <c r="L77" s="2" t="s">
        <v>28</v>
      </c>
      <c r="M77" s="2">
        <f t="shared" si="7"/>
        <v>1</v>
      </c>
      <c r="O77" s="19" t="s">
        <v>25</v>
      </c>
      <c r="Q77" s="19" t="s">
        <v>25</v>
      </c>
      <c r="S77" s="2" t="s">
        <v>25</v>
      </c>
      <c r="T77" s="2">
        <f>IF(S77="y",1,0)</f>
        <v>0</v>
      </c>
      <c r="X77" s="21">
        <v>185</v>
      </c>
      <c r="AA77" s="2" t="s">
        <v>142</v>
      </c>
      <c r="AB77" s="2" t="s">
        <v>145</v>
      </c>
    </row>
    <row r="78" spans="1:28" x14ac:dyDescent="0.25">
      <c r="A78" s="20" t="s">
        <v>137</v>
      </c>
      <c r="B78" s="2" t="s">
        <v>20</v>
      </c>
      <c r="E78" s="21" t="s">
        <v>146</v>
      </c>
      <c r="F78" s="2">
        <v>2.2999999999999998</v>
      </c>
      <c r="G78" s="2">
        <v>1136</v>
      </c>
      <c r="H78" s="2" t="s">
        <v>147</v>
      </c>
      <c r="J78" s="2" t="s">
        <v>37</v>
      </c>
      <c r="K78" s="2">
        <f t="shared" si="8"/>
        <v>0</v>
      </c>
      <c r="M78" s="2">
        <f t="shared" si="7"/>
        <v>0</v>
      </c>
    </row>
    <row r="79" spans="1:28" x14ac:dyDescent="0.25">
      <c r="A79" s="20" t="s">
        <v>137</v>
      </c>
      <c r="B79" s="2" t="s">
        <v>20</v>
      </c>
      <c r="E79" s="21" t="s">
        <v>148</v>
      </c>
      <c r="F79" s="2">
        <v>2.4</v>
      </c>
      <c r="G79" s="2">
        <v>1137</v>
      </c>
      <c r="H79" s="2">
        <v>2</v>
      </c>
      <c r="J79" s="2" t="s">
        <v>22</v>
      </c>
      <c r="K79" s="2">
        <f t="shared" si="8"/>
        <v>1</v>
      </c>
      <c r="L79" s="2" t="s">
        <v>149</v>
      </c>
      <c r="M79" s="2">
        <f t="shared" si="7"/>
        <v>0</v>
      </c>
      <c r="O79" s="2" t="s">
        <v>25</v>
      </c>
      <c r="Q79" s="2" t="s">
        <v>29</v>
      </c>
      <c r="R79" s="2">
        <v>1</v>
      </c>
      <c r="S79" s="2" t="s">
        <v>25</v>
      </c>
      <c r="T79" s="2">
        <f>IF(S79="y",1,0)</f>
        <v>0</v>
      </c>
      <c r="X79" s="21">
        <v>57</v>
      </c>
      <c r="AA79" s="2" t="s">
        <v>142</v>
      </c>
      <c r="AB79" s="2" t="s">
        <v>150</v>
      </c>
    </row>
    <row r="80" spans="1:28" x14ac:dyDescent="0.25">
      <c r="A80" s="20" t="s">
        <v>137</v>
      </c>
      <c r="B80" s="2" t="s">
        <v>20</v>
      </c>
      <c r="E80" s="21" t="s">
        <v>151</v>
      </c>
      <c r="F80" s="2">
        <v>2.5</v>
      </c>
      <c r="G80" s="2">
        <v>1137</v>
      </c>
      <c r="H80" s="2">
        <v>1</v>
      </c>
      <c r="J80" s="2" t="s">
        <v>22</v>
      </c>
      <c r="K80" s="2">
        <f t="shared" si="8"/>
        <v>1</v>
      </c>
      <c r="L80" s="2" t="s">
        <v>152</v>
      </c>
      <c r="M80" s="2">
        <f t="shared" si="7"/>
        <v>0</v>
      </c>
      <c r="O80" s="2" t="s">
        <v>153</v>
      </c>
      <c r="P80" s="2">
        <v>1</v>
      </c>
      <c r="Q80" s="19" t="s">
        <v>25</v>
      </c>
      <c r="S80" s="2" t="s">
        <v>25</v>
      </c>
      <c r="T80" s="2">
        <f>IF(S80="y",1,0)</f>
        <v>0</v>
      </c>
      <c r="X80" s="2">
        <v>152</v>
      </c>
      <c r="AA80" s="2" t="s">
        <v>154</v>
      </c>
      <c r="AB80" s="2" t="s">
        <v>155</v>
      </c>
    </row>
    <row r="81" spans="1:28" x14ac:dyDescent="0.25">
      <c r="A81" s="20" t="s">
        <v>137</v>
      </c>
      <c r="B81" s="2" t="s">
        <v>20</v>
      </c>
      <c r="E81" s="2" t="s">
        <v>156</v>
      </c>
      <c r="F81" s="2">
        <v>3.1</v>
      </c>
      <c r="G81" s="2">
        <v>1138</v>
      </c>
      <c r="H81" s="2">
        <v>1</v>
      </c>
      <c r="J81" s="2" t="s">
        <v>22</v>
      </c>
      <c r="K81" s="2">
        <f t="shared" si="8"/>
        <v>1</v>
      </c>
      <c r="L81" s="2" t="s">
        <v>28</v>
      </c>
      <c r="M81" s="2">
        <f t="shared" si="7"/>
        <v>1</v>
      </c>
      <c r="O81" s="2" t="s">
        <v>25</v>
      </c>
      <c r="Q81" s="2" t="s">
        <v>29</v>
      </c>
      <c r="R81" s="2">
        <v>1</v>
      </c>
      <c r="S81" s="2" t="s">
        <v>25</v>
      </c>
      <c r="T81" s="2">
        <f>IF(S81="y",1,0)</f>
        <v>0</v>
      </c>
      <c r="X81" s="2" t="s">
        <v>157</v>
      </c>
      <c r="AA81" s="2" t="s">
        <v>154</v>
      </c>
      <c r="AB81" s="2" t="s">
        <v>158</v>
      </c>
    </row>
    <row r="82" spans="1:28" x14ac:dyDescent="0.25">
      <c r="A82" s="20" t="s">
        <v>137</v>
      </c>
      <c r="B82" s="2" t="s">
        <v>20</v>
      </c>
      <c r="E82" s="20" t="s">
        <v>159</v>
      </c>
      <c r="F82" s="2">
        <v>4.0999999999999996</v>
      </c>
      <c r="G82" s="2">
        <v>1143</v>
      </c>
      <c r="H82" s="2">
        <v>8</v>
      </c>
      <c r="J82" s="2" t="s">
        <v>22</v>
      </c>
      <c r="K82" s="2">
        <f t="shared" si="8"/>
        <v>1</v>
      </c>
      <c r="L82" s="2" t="s">
        <v>28</v>
      </c>
      <c r="M82" s="2">
        <f t="shared" si="7"/>
        <v>1</v>
      </c>
      <c r="O82" s="2" t="s">
        <v>25</v>
      </c>
      <c r="Q82" s="2" t="s">
        <v>29</v>
      </c>
      <c r="R82" s="2">
        <v>1</v>
      </c>
      <c r="S82" s="2" t="s">
        <v>25</v>
      </c>
      <c r="T82" s="2">
        <f>IF(S82="y",1,0)</f>
        <v>0</v>
      </c>
      <c r="X82" s="2">
        <v>467</v>
      </c>
      <c r="AA82" s="2" t="s">
        <v>154</v>
      </c>
      <c r="AB82" s="2" t="s">
        <v>160</v>
      </c>
    </row>
    <row r="83" spans="1:28" x14ac:dyDescent="0.25">
      <c r="A83" s="20" t="s">
        <v>137</v>
      </c>
      <c r="B83" s="2" t="s">
        <v>20</v>
      </c>
      <c r="E83" s="22" t="s">
        <v>161</v>
      </c>
      <c r="F83" s="2">
        <v>4.2</v>
      </c>
      <c r="G83" s="2">
        <v>1143</v>
      </c>
      <c r="H83" s="2">
        <v>1</v>
      </c>
      <c r="J83" s="2" t="s">
        <v>37</v>
      </c>
      <c r="K83" s="2">
        <f t="shared" si="8"/>
        <v>0</v>
      </c>
      <c r="M83" s="2">
        <f t="shared" si="7"/>
        <v>0</v>
      </c>
    </row>
    <row r="84" spans="1:28" x14ac:dyDescent="0.25">
      <c r="A84" s="20" t="s">
        <v>137</v>
      </c>
      <c r="B84" s="2" t="s">
        <v>20</v>
      </c>
      <c r="E84" s="23" t="s">
        <v>162</v>
      </c>
      <c r="F84" s="2">
        <v>4.3</v>
      </c>
      <c r="G84" s="2">
        <v>1146</v>
      </c>
      <c r="H84" s="2">
        <v>1</v>
      </c>
      <c r="J84" s="2" t="s">
        <v>22</v>
      </c>
      <c r="K84" s="2">
        <f t="shared" si="8"/>
        <v>1</v>
      </c>
      <c r="L84" s="2" t="s">
        <v>28</v>
      </c>
      <c r="M84" s="2">
        <f t="shared" si="7"/>
        <v>1</v>
      </c>
      <c r="O84" s="2" t="s">
        <v>163</v>
      </c>
      <c r="P84" s="2">
        <v>1</v>
      </c>
      <c r="Q84" s="19" t="s">
        <v>25</v>
      </c>
      <c r="S84" s="2" t="s">
        <v>25</v>
      </c>
      <c r="T84" s="2">
        <f>IF(S84="y",1,0)</f>
        <v>0</v>
      </c>
      <c r="X84" s="2">
        <v>151</v>
      </c>
      <c r="AA84" s="2" t="s">
        <v>164</v>
      </c>
      <c r="AB84" s="2" t="s">
        <v>165</v>
      </c>
    </row>
    <row r="85" spans="1:28" x14ac:dyDescent="0.25">
      <c r="A85" s="20" t="s">
        <v>137</v>
      </c>
      <c r="B85" s="2" t="s">
        <v>20</v>
      </c>
      <c r="E85" s="2" t="s">
        <v>166</v>
      </c>
      <c r="F85" s="2">
        <v>4.4000000000000004</v>
      </c>
      <c r="G85" s="2">
        <v>1146</v>
      </c>
      <c r="H85" s="2">
        <v>1</v>
      </c>
      <c r="J85" s="2" t="s">
        <v>22</v>
      </c>
      <c r="K85" s="2">
        <f t="shared" si="8"/>
        <v>1</v>
      </c>
      <c r="L85" s="2" t="s">
        <v>28</v>
      </c>
      <c r="M85" s="2">
        <f t="shared" si="7"/>
        <v>1</v>
      </c>
      <c r="O85" s="2" t="s">
        <v>25</v>
      </c>
      <c r="Q85" s="2" t="s">
        <v>29</v>
      </c>
      <c r="R85" s="2">
        <v>1</v>
      </c>
      <c r="S85" s="2" t="s">
        <v>25</v>
      </c>
      <c r="T85" s="2">
        <f>IF(S85="y",1,0)</f>
        <v>0</v>
      </c>
      <c r="X85" s="2">
        <v>61</v>
      </c>
      <c r="AA85" s="2" t="s">
        <v>142</v>
      </c>
      <c r="AB85" s="2" t="s">
        <v>167</v>
      </c>
    </row>
    <row r="86" spans="1:28" x14ac:dyDescent="0.25">
      <c r="A86" s="20" t="s">
        <v>137</v>
      </c>
      <c r="B86" s="2" t="s">
        <v>20</v>
      </c>
      <c r="E86" s="2" t="s">
        <v>168</v>
      </c>
      <c r="F86" s="2">
        <v>4.5</v>
      </c>
      <c r="G86" s="2">
        <v>1147</v>
      </c>
      <c r="H86" s="2">
        <v>1</v>
      </c>
      <c r="J86" s="2" t="s">
        <v>22</v>
      </c>
      <c r="K86" s="2">
        <f t="shared" si="8"/>
        <v>1</v>
      </c>
      <c r="L86" s="2" t="s">
        <v>28</v>
      </c>
      <c r="M86" s="2">
        <f t="shared" si="7"/>
        <v>1</v>
      </c>
      <c r="O86" s="2" t="s">
        <v>25</v>
      </c>
      <c r="Q86" s="2" t="s">
        <v>29</v>
      </c>
      <c r="R86" s="2">
        <v>1</v>
      </c>
      <c r="S86" s="2" t="s">
        <v>25</v>
      </c>
      <c r="T86" s="2">
        <f>IF(S86="y",1,0)</f>
        <v>0</v>
      </c>
      <c r="X86" s="2">
        <v>250</v>
      </c>
      <c r="AA86" s="2" t="s">
        <v>164</v>
      </c>
      <c r="AB86" s="2" t="s">
        <v>169</v>
      </c>
    </row>
    <row r="87" spans="1:28" x14ac:dyDescent="0.25">
      <c r="A87" s="20" t="s">
        <v>137</v>
      </c>
      <c r="B87" s="2" t="s">
        <v>20</v>
      </c>
      <c r="E87" s="2" t="s">
        <v>170</v>
      </c>
      <c r="F87" s="2">
        <v>5.2</v>
      </c>
      <c r="G87" s="2">
        <v>1148</v>
      </c>
      <c r="H87" s="2" t="s">
        <v>171</v>
      </c>
      <c r="J87" s="2" t="s">
        <v>37</v>
      </c>
      <c r="K87" s="2">
        <f t="shared" si="8"/>
        <v>0</v>
      </c>
      <c r="M87" s="2">
        <f t="shared" si="7"/>
        <v>0</v>
      </c>
    </row>
    <row r="88" spans="1:28" x14ac:dyDescent="0.25">
      <c r="A88" s="20" t="s">
        <v>137</v>
      </c>
      <c r="B88" s="2" t="s">
        <v>20</v>
      </c>
      <c r="E88" s="2" t="s">
        <v>172</v>
      </c>
      <c r="F88" s="2">
        <v>5.3</v>
      </c>
      <c r="G88" s="2">
        <v>1148</v>
      </c>
      <c r="H88" s="2">
        <v>1</v>
      </c>
      <c r="J88" s="2" t="s">
        <v>22</v>
      </c>
      <c r="K88" s="2">
        <f t="shared" si="8"/>
        <v>1</v>
      </c>
      <c r="L88" s="2" t="s">
        <v>22</v>
      </c>
      <c r="M88" s="2">
        <f t="shared" si="7"/>
        <v>0</v>
      </c>
      <c r="O88" s="2" t="s">
        <v>25</v>
      </c>
      <c r="Q88" s="2" t="s">
        <v>29</v>
      </c>
      <c r="R88" s="2">
        <v>1</v>
      </c>
      <c r="S88" s="2" t="s">
        <v>29</v>
      </c>
      <c r="T88" s="2">
        <f t="shared" ref="T88:T151" si="13">IF(S88="y",1,0)</f>
        <v>1</v>
      </c>
      <c r="U88" s="2" t="s">
        <v>173</v>
      </c>
      <c r="X88" s="2">
        <v>78</v>
      </c>
      <c r="AA88" s="2" t="s">
        <v>154</v>
      </c>
      <c r="AB88" s="2" t="s">
        <v>174</v>
      </c>
    </row>
    <row r="89" spans="1:28" x14ac:dyDescent="0.25">
      <c r="A89" s="20" t="s">
        <v>137</v>
      </c>
      <c r="B89" s="2" t="s">
        <v>20</v>
      </c>
      <c r="E89" s="2" t="s">
        <v>175</v>
      </c>
      <c r="F89" s="2">
        <v>5.4</v>
      </c>
      <c r="G89" s="2">
        <v>1149</v>
      </c>
      <c r="H89" s="2">
        <v>8</v>
      </c>
      <c r="J89" s="2" t="s">
        <v>22</v>
      </c>
      <c r="K89" s="2">
        <f t="shared" si="8"/>
        <v>1</v>
      </c>
      <c r="L89" s="2" t="s">
        <v>176</v>
      </c>
      <c r="M89" s="2">
        <v>0.5</v>
      </c>
      <c r="O89" s="2" t="s">
        <v>25</v>
      </c>
      <c r="Q89" s="2" t="s">
        <v>29</v>
      </c>
      <c r="R89" s="2">
        <v>1</v>
      </c>
      <c r="S89" s="2" t="s">
        <v>25</v>
      </c>
      <c r="T89" s="2">
        <f t="shared" si="13"/>
        <v>0</v>
      </c>
      <c r="X89" s="2">
        <v>362</v>
      </c>
      <c r="AA89" s="2" t="s">
        <v>154</v>
      </c>
      <c r="AB89" s="2" t="s">
        <v>177</v>
      </c>
    </row>
    <row r="90" spans="1:28" x14ac:dyDescent="0.25">
      <c r="A90" s="20" t="s">
        <v>137</v>
      </c>
      <c r="B90" s="2" t="s">
        <v>20</v>
      </c>
      <c r="E90" s="2" t="s">
        <v>178</v>
      </c>
      <c r="F90" s="2">
        <v>5.6</v>
      </c>
      <c r="G90" s="2">
        <v>1151</v>
      </c>
      <c r="H90" s="2">
        <v>1</v>
      </c>
      <c r="J90" s="2" t="s">
        <v>22</v>
      </c>
      <c r="K90" s="2">
        <f t="shared" si="8"/>
        <v>1</v>
      </c>
      <c r="L90" s="2" t="s">
        <v>28</v>
      </c>
      <c r="M90" s="2">
        <f>IF(L90="b",1,0)</f>
        <v>1</v>
      </c>
      <c r="O90" s="2" t="s">
        <v>179</v>
      </c>
      <c r="P90" s="2">
        <v>1</v>
      </c>
      <c r="Q90" s="19" t="s">
        <v>25</v>
      </c>
      <c r="S90" s="2" t="s">
        <v>25</v>
      </c>
      <c r="T90" s="2">
        <f t="shared" si="13"/>
        <v>0</v>
      </c>
      <c r="X90" s="2">
        <v>404</v>
      </c>
      <c r="AA90" s="2" t="s">
        <v>154</v>
      </c>
      <c r="AB90" s="2" t="s">
        <v>180</v>
      </c>
    </row>
    <row r="91" spans="1:28" x14ac:dyDescent="0.25">
      <c r="A91" s="20" t="s">
        <v>137</v>
      </c>
      <c r="B91" s="2" t="s">
        <v>20</v>
      </c>
      <c r="E91" s="2" t="s">
        <v>181</v>
      </c>
      <c r="F91" s="2">
        <v>5.7</v>
      </c>
      <c r="G91" s="2">
        <v>1151</v>
      </c>
      <c r="H91" s="2">
        <v>7</v>
      </c>
      <c r="J91" s="2" t="s">
        <v>22</v>
      </c>
      <c r="K91" s="2">
        <f t="shared" si="8"/>
        <v>1</v>
      </c>
      <c r="L91" s="2" t="s">
        <v>28</v>
      </c>
      <c r="M91" s="2">
        <f>IF(L91="b",1,0)</f>
        <v>1</v>
      </c>
      <c r="O91" s="2" t="s">
        <v>25</v>
      </c>
      <c r="Q91" s="2" t="s">
        <v>29</v>
      </c>
      <c r="R91" s="2">
        <v>1</v>
      </c>
      <c r="S91" s="2" t="s">
        <v>25</v>
      </c>
      <c r="T91" s="2">
        <f t="shared" si="13"/>
        <v>0</v>
      </c>
      <c r="X91" s="2">
        <v>365</v>
      </c>
      <c r="AA91" s="2" t="s">
        <v>154</v>
      </c>
      <c r="AB91" s="2" t="s">
        <v>182</v>
      </c>
    </row>
    <row r="92" spans="1:28" x14ac:dyDescent="0.25">
      <c r="A92" s="20" t="s">
        <v>137</v>
      </c>
      <c r="B92" s="2" t="s">
        <v>20</v>
      </c>
      <c r="E92" s="20" t="s">
        <v>183</v>
      </c>
      <c r="F92" s="2">
        <v>6.1</v>
      </c>
      <c r="G92" s="2">
        <v>1154</v>
      </c>
      <c r="H92" s="2">
        <v>1</v>
      </c>
      <c r="J92" s="2" t="s">
        <v>22</v>
      </c>
      <c r="K92" s="2">
        <f t="shared" si="8"/>
        <v>1</v>
      </c>
      <c r="L92" s="2" t="s">
        <v>28</v>
      </c>
      <c r="M92" s="2">
        <f>IF(L92="b",1,0)</f>
        <v>1</v>
      </c>
      <c r="O92" s="2" t="s">
        <v>25</v>
      </c>
      <c r="Q92" s="2" t="s">
        <v>29</v>
      </c>
      <c r="R92" s="2">
        <v>1</v>
      </c>
      <c r="S92" s="2" t="s">
        <v>25</v>
      </c>
      <c r="T92" s="2">
        <f t="shared" si="13"/>
        <v>0</v>
      </c>
      <c r="X92" s="2">
        <v>64</v>
      </c>
      <c r="AA92" s="2" t="s">
        <v>142</v>
      </c>
      <c r="AB92" s="2" t="s">
        <v>184</v>
      </c>
    </row>
    <row r="93" spans="1:28" x14ac:dyDescent="0.25">
      <c r="A93" s="18" t="s">
        <v>185</v>
      </c>
      <c r="B93" s="18" t="s">
        <v>186</v>
      </c>
      <c r="E93" s="18" t="s">
        <v>187</v>
      </c>
      <c r="F93" s="19">
        <v>1</v>
      </c>
      <c r="G93" s="19">
        <v>3298</v>
      </c>
      <c r="H93" s="24" t="s">
        <v>188</v>
      </c>
      <c r="J93" s="19" t="s">
        <v>37</v>
      </c>
      <c r="K93" s="2">
        <f t="shared" si="8"/>
        <v>0</v>
      </c>
      <c r="L93" s="19"/>
      <c r="M93" s="2">
        <f>IF(L93="b",1,0)</f>
        <v>0</v>
      </c>
      <c r="N93" s="18"/>
      <c r="O93" s="19"/>
      <c r="P93" s="2">
        <f t="shared" ref="P93:P154" si="14">IF(O93="y",1,0)</f>
        <v>0</v>
      </c>
      <c r="Q93" s="19"/>
      <c r="R93" s="2">
        <f t="shared" ref="R93:R153" si="15">IF(Q93="y",1,0)</f>
        <v>0</v>
      </c>
      <c r="S93" s="19"/>
      <c r="T93" s="2">
        <f t="shared" si="13"/>
        <v>0</v>
      </c>
      <c r="U93" s="19"/>
      <c r="V93" s="19"/>
      <c r="W93" s="19"/>
      <c r="X93" s="19"/>
      <c r="Y93" s="19"/>
      <c r="AA93" s="18"/>
    </row>
    <row r="94" spans="1:28" x14ac:dyDescent="0.25">
      <c r="A94" s="18" t="s">
        <v>185</v>
      </c>
      <c r="B94" s="18" t="s">
        <v>186</v>
      </c>
      <c r="E94" s="18" t="s">
        <v>189</v>
      </c>
      <c r="F94" s="19">
        <f t="shared" ref="F94:F153" si="16">F93+1</f>
        <v>2</v>
      </c>
      <c r="G94" s="19">
        <v>3298</v>
      </c>
      <c r="H94" s="19" t="s">
        <v>190</v>
      </c>
      <c r="J94" s="19" t="s">
        <v>22</v>
      </c>
      <c r="K94" s="2">
        <f t="shared" si="8"/>
        <v>1</v>
      </c>
      <c r="L94" s="19" t="s">
        <v>22</v>
      </c>
      <c r="M94" s="2">
        <f>IF(L94="b",1,0)</f>
        <v>0</v>
      </c>
      <c r="N94" s="18"/>
      <c r="O94" s="19" t="s">
        <v>25</v>
      </c>
      <c r="P94" s="2">
        <f t="shared" si="14"/>
        <v>0</v>
      </c>
      <c r="Q94" s="19" t="s">
        <v>25</v>
      </c>
      <c r="R94" s="2">
        <f t="shared" si="15"/>
        <v>0</v>
      </c>
      <c r="S94" s="19" t="s">
        <v>29</v>
      </c>
      <c r="T94" s="2">
        <f t="shared" si="13"/>
        <v>1</v>
      </c>
      <c r="U94" s="19" t="s">
        <v>29</v>
      </c>
      <c r="V94" s="19"/>
      <c r="W94" s="19"/>
      <c r="X94" s="19"/>
      <c r="Y94" s="19"/>
      <c r="AA94" s="18"/>
    </row>
    <row r="95" spans="1:28" x14ac:dyDescent="0.25">
      <c r="A95" s="18" t="s">
        <v>185</v>
      </c>
      <c r="B95" s="18" t="s">
        <v>186</v>
      </c>
      <c r="E95" s="18" t="s">
        <v>191</v>
      </c>
      <c r="F95" s="19">
        <f t="shared" si="16"/>
        <v>3</v>
      </c>
      <c r="G95" s="19">
        <v>3298</v>
      </c>
      <c r="H95" s="19" t="s">
        <v>190</v>
      </c>
      <c r="J95" s="19" t="s">
        <v>22</v>
      </c>
      <c r="K95" s="2">
        <f t="shared" si="8"/>
        <v>1</v>
      </c>
      <c r="L95" s="19" t="s">
        <v>23</v>
      </c>
      <c r="M95" s="2">
        <v>0.5</v>
      </c>
      <c r="N95" s="18" t="s">
        <v>192</v>
      </c>
      <c r="O95" s="19" t="s">
        <v>25</v>
      </c>
      <c r="P95" s="2">
        <f t="shared" si="14"/>
        <v>0</v>
      </c>
      <c r="Q95" s="19" t="s">
        <v>25</v>
      </c>
      <c r="R95" s="2">
        <f t="shared" si="15"/>
        <v>0</v>
      </c>
      <c r="S95" s="19" t="s">
        <v>29</v>
      </c>
      <c r="T95" s="2">
        <f t="shared" si="13"/>
        <v>1</v>
      </c>
      <c r="U95" s="19" t="s">
        <v>29</v>
      </c>
      <c r="V95" s="19"/>
      <c r="W95" s="19"/>
      <c r="X95" s="19"/>
      <c r="Y95" s="19"/>
      <c r="AA95" s="18"/>
    </row>
    <row r="96" spans="1:28" x14ac:dyDescent="0.25">
      <c r="A96" s="18" t="s">
        <v>185</v>
      </c>
      <c r="B96" s="18" t="s">
        <v>186</v>
      </c>
      <c r="E96" s="18" t="s">
        <v>193</v>
      </c>
      <c r="F96" s="19">
        <f t="shared" si="16"/>
        <v>4</v>
      </c>
      <c r="G96" s="19">
        <v>3299</v>
      </c>
      <c r="H96" s="19">
        <v>1</v>
      </c>
      <c r="J96" s="19" t="s">
        <v>22</v>
      </c>
      <c r="K96" s="2">
        <f t="shared" si="8"/>
        <v>1</v>
      </c>
      <c r="L96" s="19" t="s">
        <v>28</v>
      </c>
      <c r="M96" s="2">
        <f t="shared" ref="M96:M106" si="17">IF(L96="b",1,0)</f>
        <v>1</v>
      </c>
      <c r="N96" s="18"/>
      <c r="O96" s="19" t="s">
        <v>25</v>
      </c>
      <c r="P96" s="2">
        <f t="shared" si="14"/>
        <v>0</v>
      </c>
      <c r="Q96" s="19" t="s">
        <v>25</v>
      </c>
      <c r="R96" s="2">
        <f t="shared" si="15"/>
        <v>0</v>
      </c>
      <c r="S96" s="19" t="s">
        <v>29</v>
      </c>
      <c r="T96" s="2">
        <f t="shared" si="13"/>
        <v>1</v>
      </c>
      <c r="U96" s="19" t="s">
        <v>61</v>
      </c>
      <c r="V96" s="19"/>
      <c r="W96" s="19"/>
      <c r="X96" s="19"/>
      <c r="Y96" s="19"/>
      <c r="AA96" s="18"/>
    </row>
    <row r="97" spans="1:27" x14ac:dyDescent="0.25">
      <c r="A97" s="18" t="s">
        <v>185</v>
      </c>
      <c r="B97" s="18" t="s">
        <v>186</v>
      </c>
      <c r="E97" s="18" t="s">
        <v>194</v>
      </c>
      <c r="F97" s="19">
        <f t="shared" si="16"/>
        <v>5</v>
      </c>
      <c r="G97" s="19">
        <v>3299</v>
      </c>
      <c r="H97" s="19" t="s">
        <v>195</v>
      </c>
      <c r="J97" s="19" t="s">
        <v>22</v>
      </c>
      <c r="K97" s="2">
        <f t="shared" si="8"/>
        <v>1</v>
      </c>
      <c r="L97" s="19" t="s">
        <v>22</v>
      </c>
      <c r="M97" s="2">
        <f t="shared" si="17"/>
        <v>0</v>
      </c>
      <c r="N97" s="18"/>
      <c r="O97" s="19" t="s">
        <v>25</v>
      </c>
      <c r="P97" s="2">
        <f t="shared" si="14"/>
        <v>0</v>
      </c>
      <c r="Q97" s="19" t="s">
        <v>25</v>
      </c>
      <c r="R97" s="2">
        <f t="shared" si="15"/>
        <v>0</v>
      </c>
      <c r="S97" s="19" t="s">
        <v>29</v>
      </c>
      <c r="T97" s="2">
        <f t="shared" si="13"/>
        <v>1</v>
      </c>
      <c r="U97" s="19" t="s">
        <v>61</v>
      </c>
      <c r="V97" s="19"/>
      <c r="W97" s="19"/>
      <c r="X97" s="19"/>
      <c r="Y97" s="19"/>
      <c r="AA97" s="18"/>
    </row>
    <row r="98" spans="1:27" x14ac:dyDescent="0.25">
      <c r="A98" s="18" t="s">
        <v>185</v>
      </c>
      <c r="B98" s="18" t="s">
        <v>186</v>
      </c>
      <c r="E98" s="18" t="s">
        <v>196</v>
      </c>
      <c r="F98" s="19">
        <f t="shared" si="16"/>
        <v>6</v>
      </c>
      <c r="G98" s="19">
        <v>3299</v>
      </c>
      <c r="H98" s="19">
        <v>1</v>
      </c>
      <c r="J98" s="19" t="s">
        <v>22</v>
      </c>
      <c r="K98" s="2">
        <f t="shared" si="8"/>
        <v>1</v>
      </c>
      <c r="L98" s="19" t="s">
        <v>22</v>
      </c>
      <c r="M98" s="2">
        <f t="shared" si="17"/>
        <v>0</v>
      </c>
      <c r="N98" s="18"/>
      <c r="O98" s="19" t="s">
        <v>25</v>
      </c>
      <c r="P98" s="2">
        <f t="shared" si="14"/>
        <v>0</v>
      </c>
      <c r="Q98" s="19" t="s">
        <v>25</v>
      </c>
      <c r="R98" s="2">
        <f t="shared" si="15"/>
        <v>0</v>
      </c>
      <c r="S98" s="19" t="s">
        <v>29</v>
      </c>
      <c r="T98" s="2">
        <f t="shared" si="13"/>
        <v>1</v>
      </c>
      <c r="U98" s="19" t="s">
        <v>29</v>
      </c>
      <c r="V98" s="19"/>
      <c r="W98" s="19"/>
      <c r="X98" s="19"/>
      <c r="Y98" s="19"/>
      <c r="AA98" s="18"/>
    </row>
    <row r="99" spans="1:27" x14ac:dyDescent="0.25">
      <c r="A99" s="18" t="s">
        <v>185</v>
      </c>
      <c r="B99" s="18" t="s">
        <v>186</v>
      </c>
      <c r="E99" s="18" t="s">
        <v>197</v>
      </c>
      <c r="F99" s="19">
        <f t="shared" si="16"/>
        <v>7</v>
      </c>
      <c r="G99" s="19">
        <v>3299</v>
      </c>
      <c r="H99" s="19" t="s">
        <v>195</v>
      </c>
      <c r="J99" s="19" t="s">
        <v>22</v>
      </c>
      <c r="K99" s="2">
        <f t="shared" si="8"/>
        <v>1</v>
      </c>
      <c r="L99" s="19" t="s">
        <v>28</v>
      </c>
      <c r="M99" s="2">
        <f t="shared" si="17"/>
        <v>1</v>
      </c>
      <c r="N99" s="18"/>
      <c r="O99" s="19" t="s">
        <v>25</v>
      </c>
      <c r="P99" s="2">
        <f t="shared" si="14"/>
        <v>0</v>
      </c>
      <c r="Q99" s="19" t="s">
        <v>25</v>
      </c>
      <c r="R99" s="2">
        <f t="shared" si="15"/>
        <v>0</v>
      </c>
      <c r="S99" s="19" t="s">
        <v>25</v>
      </c>
      <c r="T99" s="2">
        <f t="shared" si="13"/>
        <v>0</v>
      </c>
      <c r="U99" s="19"/>
      <c r="V99" s="19"/>
      <c r="W99" s="19"/>
      <c r="X99" s="19">
        <v>74</v>
      </c>
      <c r="Y99" s="19"/>
      <c r="AA99" s="18" t="s">
        <v>198</v>
      </c>
    </row>
    <row r="100" spans="1:27" x14ac:dyDescent="0.25">
      <c r="A100" s="18" t="s">
        <v>185</v>
      </c>
      <c r="B100" s="18" t="s">
        <v>186</v>
      </c>
      <c r="E100" s="18" t="s">
        <v>199</v>
      </c>
      <c r="F100" s="19">
        <f t="shared" si="16"/>
        <v>8</v>
      </c>
      <c r="G100" s="19">
        <v>3299</v>
      </c>
      <c r="H100" s="19" t="s">
        <v>190</v>
      </c>
      <c r="J100" s="19" t="s">
        <v>22</v>
      </c>
      <c r="K100" s="2">
        <f t="shared" si="8"/>
        <v>1</v>
      </c>
      <c r="L100" s="19" t="s">
        <v>28</v>
      </c>
      <c r="M100" s="2">
        <f t="shared" si="17"/>
        <v>1</v>
      </c>
      <c r="N100" s="18"/>
      <c r="O100" s="19" t="s">
        <v>25</v>
      </c>
      <c r="P100" s="2">
        <f t="shared" si="14"/>
        <v>0</v>
      </c>
      <c r="Q100" s="19" t="s">
        <v>25</v>
      </c>
      <c r="R100" s="2">
        <f t="shared" si="15"/>
        <v>0</v>
      </c>
      <c r="S100" s="19" t="s">
        <v>29</v>
      </c>
      <c r="T100" s="2">
        <f t="shared" si="13"/>
        <v>1</v>
      </c>
      <c r="U100" s="19" t="s">
        <v>25</v>
      </c>
      <c r="V100" s="19">
        <v>1</v>
      </c>
      <c r="W100" s="19"/>
      <c r="X100" s="19"/>
      <c r="Y100" s="19"/>
      <c r="AA100" s="18"/>
    </row>
    <row r="101" spans="1:27" x14ac:dyDescent="0.25">
      <c r="A101" s="18" t="s">
        <v>185</v>
      </c>
      <c r="B101" s="18" t="s">
        <v>186</v>
      </c>
      <c r="E101" s="18" t="s">
        <v>200</v>
      </c>
      <c r="F101" s="19">
        <f t="shared" si="16"/>
        <v>9</v>
      </c>
      <c r="G101" s="19">
        <v>3300</v>
      </c>
      <c r="H101" s="19" t="s">
        <v>201</v>
      </c>
      <c r="J101" s="19" t="s">
        <v>37</v>
      </c>
      <c r="K101" s="2">
        <f t="shared" si="8"/>
        <v>0</v>
      </c>
      <c r="L101" s="19"/>
      <c r="M101" s="2">
        <f t="shared" si="17"/>
        <v>0</v>
      </c>
      <c r="N101" s="18"/>
      <c r="O101" s="19"/>
      <c r="P101" s="2">
        <f t="shared" si="14"/>
        <v>0</v>
      </c>
      <c r="Q101" s="19"/>
      <c r="R101" s="2">
        <f t="shared" si="15"/>
        <v>0</v>
      </c>
      <c r="S101" s="19"/>
      <c r="T101" s="2">
        <f t="shared" si="13"/>
        <v>0</v>
      </c>
      <c r="U101" s="19"/>
      <c r="V101" s="19"/>
      <c r="W101" s="19"/>
      <c r="X101" s="19"/>
      <c r="Y101" s="19"/>
      <c r="AA101" s="18"/>
    </row>
    <row r="102" spans="1:27" x14ac:dyDescent="0.25">
      <c r="A102" s="18" t="s">
        <v>185</v>
      </c>
      <c r="B102" s="18" t="s">
        <v>186</v>
      </c>
      <c r="E102" s="18" t="s">
        <v>202</v>
      </c>
      <c r="F102" s="19">
        <f t="shared" si="16"/>
        <v>10</v>
      </c>
      <c r="G102" s="19">
        <v>3300</v>
      </c>
      <c r="H102" s="19" t="s">
        <v>201</v>
      </c>
      <c r="J102" s="19" t="s">
        <v>37</v>
      </c>
      <c r="K102" s="2">
        <f t="shared" si="8"/>
        <v>0</v>
      </c>
      <c r="L102" s="19"/>
      <c r="M102" s="2">
        <f t="shared" si="17"/>
        <v>0</v>
      </c>
      <c r="N102" s="18"/>
      <c r="O102" s="19"/>
      <c r="P102" s="2">
        <f t="shared" si="14"/>
        <v>0</v>
      </c>
      <c r="Q102" s="19"/>
      <c r="R102" s="2">
        <f t="shared" si="15"/>
        <v>0</v>
      </c>
      <c r="S102" s="19"/>
      <c r="T102" s="2">
        <f t="shared" si="13"/>
        <v>0</v>
      </c>
      <c r="U102" s="19"/>
      <c r="V102" s="19"/>
      <c r="W102" s="19"/>
      <c r="X102" s="19"/>
      <c r="Y102" s="19"/>
      <c r="AA102" s="18"/>
    </row>
    <row r="103" spans="1:27" x14ac:dyDescent="0.25">
      <c r="A103" s="18" t="s">
        <v>185</v>
      </c>
      <c r="B103" s="18" t="s">
        <v>186</v>
      </c>
      <c r="E103" s="18" t="s">
        <v>203</v>
      </c>
      <c r="F103" s="19">
        <f t="shared" si="16"/>
        <v>11</v>
      </c>
      <c r="G103" s="19">
        <v>3300</v>
      </c>
      <c r="H103" s="19" t="s">
        <v>195</v>
      </c>
      <c r="J103" s="19" t="s">
        <v>22</v>
      </c>
      <c r="K103" s="2">
        <f t="shared" si="8"/>
        <v>1</v>
      </c>
      <c r="L103" s="19" t="s">
        <v>28</v>
      </c>
      <c r="M103" s="2">
        <f t="shared" si="17"/>
        <v>1</v>
      </c>
      <c r="N103" s="18"/>
      <c r="O103" s="19" t="s">
        <v>25</v>
      </c>
      <c r="P103" s="2">
        <f t="shared" si="14"/>
        <v>0</v>
      </c>
      <c r="Q103" s="19" t="s">
        <v>25</v>
      </c>
      <c r="R103" s="2">
        <f t="shared" si="15"/>
        <v>0</v>
      </c>
      <c r="S103" s="19" t="s">
        <v>29</v>
      </c>
      <c r="T103" s="2">
        <f t="shared" si="13"/>
        <v>1</v>
      </c>
      <c r="U103" s="19" t="s">
        <v>25</v>
      </c>
      <c r="V103" s="19">
        <v>1</v>
      </c>
      <c r="W103" s="19"/>
      <c r="X103" s="19"/>
      <c r="Y103" s="19"/>
      <c r="AA103" s="18"/>
    </row>
    <row r="104" spans="1:27" x14ac:dyDescent="0.25">
      <c r="A104" s="18" t="s">
        <v>185</v>
      </c>
      <c r="B104" s="18" t="s">
        <v>186</v>
      </c>
      <c r="E104" s="18" t="s">
        <v>204</v>
      </c>
      <c r="F104" s="19">
        <f t="shared" si="16"/>
        <v>12</v>
      </c>
      <c r="G104" s="19">
        <v>3300</v>
      </c>
      <c r="H104" s="24" t="s">
        <v>188</v>
      </c>
      <c r="J104" s="19" t="s">
        <v>22</v>
      </c>
      <c r="K104" s="2">
        <f t="shared" si="8"/>
        <v>1</v>
      </c>
      <c r="L104" s="19" t="s">
        <v>22</v>
      </c>
      <c r="M104" s="2">
        <f t="shared" si="17"/>
        <v>0</v>
      </c>
      <c r="N104" s="18"/>
      <c r="O104" s="19" t="s">
        <v>25</v>
      </c>
      <c r="P104" s="2">
        <f t="shared" si="14"/>
        <v>0</v>
      </c>
      <c r="Q104" s="19" t="s">
        <v>25</v>
      </c>
      <c r="R104" s="2">
        <f t="shared" si="15"/>
        <v>0</v>
      </c>
      <c r="S104" s="19" t="s">
        <v>29</v>
      </c>
      <c r="T104" s="2">
        <f t="shared" si="13"/>
        <v>1</v>
      </c>
      <c r="U104" s="19" t="s">
        <v>61</v>
      </c>
      <c r="V104" s="19"/>
      <c r="W104" s="19"/>
      <c r="X104" s="19"/>
      <c r="Y104" s="19"/>
      <c r="AA104" s="18"/>
    </row>
    <row r="105" spans="1:27" x14ac:dyDescent="0.25">
      <c r="A105" s="18" t="s">
        <v>185</v>
      </c>
      <c r="B105" s="18" t="s">
        <v>186</v>
      </c>
      <c r="E105" s="18" t="s">
        <v>205</v>
      </c>
      <c r="F105" s="19">
        <f t="shared" si="16"/>
        <v>13</v>
      </c>
      <c r="G105" s="19">
        <v>3300</v>
      </c>
      <c r="H105" s="19">
        <v>1</v>
      </c>
      <c r="J105" s="19" t="s">
        <v>22</v>
      </c>
      <c r="K105" s="2">
        <f t="shared" si="8"/>
        <v>1</v>
      </c>
      <c r="L105" s="19" t="s">
        <v>28</v>
      </c>
      <c r="M105" s="2">
        <f t="shared" si="17"/>
        <v>1</v>
      </c>
      <c r="N105" s="18"/>
      <c r="O105" s="19" t="s">
        <v>25</v>
      </c>
      <c r="P105" s="2">
        <f t="shared" si="14"/>
        <v>0</v>
      </c>
      <c r="Q105" s="19" t="s">
        <v>25</v>
      </c>
      <c r="R105" s="2">
        <f t="shared" si="15"/>
        <v>0</v>
      </c>
      <c r="S105" s="19" t="s">
        <v>25</v>
      </c>
      <c r="T105" s="2">
        <f t="shared" si="13"/>
        <v>0</v>
      </c>
      <c r="U105" s="19"/>
      <c r="V105" s="19"/>
      <c r="W105" s="19"/>
      <c r="X105" s="19">
        <v>117</v>
      </c>
      <c r="Y105" s="19"/>
      <c r="AA105" s="18" t="s">
        <v>198</v>
      </c>
    </row>
    <row r="106" spans="1:27" x14ac:dyDescent="0.25">
      <c r="A106" s="18" t="s">
        <v>185</v>
      </c>
      <c r="B106" s="18" t="s">
        <v>186</v>
      </c>
      <c r="E106" s="18" t="s">
        <v>206</v>
      </c>
      <c r="F106" s="19">
        <f t="shared" si="16"/>
        <v>14</v>
      </c>
      <c r="G106" s="19">
        <v>3300</v>
      </c>
      <c r="H106" s="19" t="s">
        <v>195</v>
      </c>
      <c r="J106" s="19" t="s">
        <v>37</v>
      </c>
      <c r="K106" s="2">
        <f t="shared" si="8"/>
        <v>0</v>
      </c>
      <c r="L106" s="19"/>
      <c r="M106" s="2">
        <f t="shared" si="17"/>
        <v>0</v>
      </c>
      <c r="N106" s="18"/>
      <c r="O106" s="19"/>
      <c r="P106" s="2">
        <f t="shared" si="14"/>
        <v>0</v>
      </c>
      <c r="Q106" s="19"/>
      <c r="R106" s="2">
        <f t="shared" si="15"/>
        <v>0</v>
      </c>
      <c r="S106" s="19"/>
      <c r="T106" s="2">
        <f t="shared" si="13"/>
        <v>0</v>
      </c>
      <c r="U106" s="19"/>
      <c r="V106" s="19"/>
      <c r="W106" s="19"/>
      <c r="X106" s="19"/>
      <c r="Y106" s="19"/>
      <c r="AA106" s="18"/>
    </row>
    <row r="107" spans="1:27" x14ac:dyDescent="0.25">
      <c r="A107" s="18" t="s">
        <v>185</v>
      </c>
      <c r="B107" s="18" t="s">
        <v>186</v>
      </c>
      <c r="E107" s="18" t="s">
        <v>207</v>
      </c>
      <c r="F107" s="19">
        <f t="shared" si="16"/>
        <v>15</v>
      </c>
      <c r="G107" s="19">
        <v>3301</v>
      </c>
      <c r="H107" s="19" t="s">
        <v>190</v>
      </c>
      <c r="J107" s="19" t="s">
        <v>22</v>
      </c>
      <c r="K107" s="2">
        <f t="shared" si="8"/>
        <v>1</v>
      </c>
      <c r="L107" s="19" t="s">
        <v>23</v>
      </c>
      <c r="M107" s="2">
        <v>0.5</v>
      </c>
      <c r="N107" s="18" t="s">
        <v>208</v>
      </c>
      <c r="O107" s="19" t="s">
        <v>25</v>
      </c>
      <c r="P107" s="2">
        <f t="shared" si="14"/>
        <v>0</v>
      </c>
      <c r="Q107" s="19" t="s">
        <v>25</v>
      </c>
      <c r="R107" s="2">
        <f t="shared" si="15"/>
        <v>0</v>
      </c>
      <c r="S107" s="19" t="s">
        <v>29</v>
      </c>
      <c r="T107" s="2">
        <f t="shared" si="13"/>
        <v>1</v>
      </c>
      <c r="U107" s="19" t="s">
        <v>61</v>
      </c>
      <c r="V107" s="19"/>
      <c r="W107" s="19"/>
      <c r="X107" s="19"/>
      <c r="Y107" s="19"/>
      <c r="AA107" s="18"/>
    </row>
    <row r="108" spans="1:27" x14ac:dyDescent="0.25">
      <c r="A108" s="18" t="s">
        <v>185</v>
      </c>
      <c r="B108" s="18" t="s">
        <v>186</v>
      </c>
      <c r="E108" s="18" t="s">
        <v>209</v>
      </c>
      <c r="F108" s="19">
        <f t="shared" si="16"/>
        <v>16</v>
      </c>
      <c r="G108" s="19">
        <v>3301</v>
      </c>
      <c r="H108" s="19">
        <v>1</v>
      </c>
      <c r="J108" s="19" t="s">
        <v>22</v>
      </c>
      <c r="K108" s="2">
        <f t="shared" si="8"/>
        <v>1</v>
      </c>
      <c r="L108" s="19" t="s">
        <v>23</v>
      </c>
      <c r="M108" s="2">
        <v>0.5</v>
      </c>
      <c r="N108" s="18" t="s">
        <v>208</v>
      </c>
      <c r="O108" s="19" t="s">
        <v>25</v>
      </c>
      <c r="P108" s="2">
        <f t="shared" si="14"/>
        <v>0</v>
      </c>
      <c r="Q108" s="19" t="s">
        <v>25</v>
      </c>
      <c r="R108" s="2">
        <f t="shared" si="15"/>
        <v>0</v>
      </c>
      <c r="S108" s="19" t="s">
        <v>29</v>
      </c>
      <c r="T108" s="2">
        <f t="shared" si="13"/>
        <v>1</v>
      </c>
      <c r="U108" s="19" t="s">
        <v>29</v>
      </c>
      <c r="V108" s="19"/>
      <c r="W108" s="19"/>
      <c r="X108" s="19"/>
      <c r="Y108" s="19"/>
      <c r="AA108" s="18"/>
    </row>
    <row r="109" spans="1:27" x14ac:dyDescent="0.25">
      <c r="A109" s="18" t="s">
        <v>185</v>
      </c>
      <c r="B109" s="18" t="s">
        <v>186</v>
      </c>
      <c r="E109" s="18" t="s">
        <v>210</v>
      </c>
      <c r="F109" s="19">
        <f t="shared" si="16"/>
        <v>17</v>
      </c>
      <c r="G109" s="19">
        <v>3301</v>
      </c>
      <c r="H109" s="19" t="s">
        <v>211</v>
      </c>
      <c r="J109" s="19" t="s">
        <v>37</v>
      </c>
      <c r="K109" s="2">
        <f t="shared" si="8"/>
        <v>0</v>
      </c>
      <c r="L109" s="19"/>
      <c r="M109" s="2">
        <f>IF(L109="b",1,0)</f>
        <v>0</v>
      </c>
      <c r="N109" s="18"/>
      <c r="O109" s="19"/>
      <c r="P109" s="2">
        <f t="shared" si="14"/>
        <v>0</v>
      </c>
      <c r="Q109" s="19"/>
      <c r="R109" s="2">
        <f t="shared" si="15"/>
        <v>0</v>
      </c>
      <c r="S109" s="19"/>
      <c r="T109" s="2">
        <f t="shared" si="13"/>
        <v>0</v>
      </c>
      <c r="U109" s="19"/>
      <c r="V109" s="19"/>
      <c r="W109" s="19"/>
      <c r="X109" s="19"/>
      <c r="Y109" s="19"/>
      <c r="AA109" s="18"/>
    </row>
    <row r="110" spans="1:27" x14ac:dyDescent="0.25">
      <c r="A110" s="18" t="s">
        <v>185</v>
      </c>
      <c r="B110" s="18" t="s">
        <v>186</v>
      </c>
      <c r="E110" s="18" t="s">
        <v>212</v>
      </c>
      <c r="F110" s="19">
        <f t="shared" si="16"/>
        <v>18</v>
      </c>
      <c r="G110" s="19">
        <v>3301</v>
      </c>
      <c r="H110" s="19" t="s">
        <v>195</v>
      </c>
      <c r="J110" s="19" t="s">
        <v>22</v>
      </c>
      <c r="K110" s="2">
        <f t="shared" si="8"/>
        <v>1</v>
      </c>
      <c r="L110" s="19" t="s">
        <v>23</v>
      </c>
      <c r="M110" s="2">
        <v>0.5</v>
      </c>
      <c r="N110" s="18" t="s">
        <v>208</v>
      </c>
      <c r="O110" s="19" t="s">
        <v>25</v>
      </c>
      <c r="P110" s="2">
        <f t="shared" si="14"/>
        <v>0</v>
      </c>
      <c r="Q110" s="19" t="s">
        <v>25</v>
      </c>
      <c r="R110" s="2">
        <f t="shared" si="15"/>
        <v>0</v>
      </c>
      <c r="S110" s="19" t="s">
        <v>25</v>
      </c>
      <c r="T110" s="2">
        <f t="shared" si="13"/>
        <v>0</v>
      </c>
      <c r="U110" s="19"/>
      <c r="V110" s="19"/>
      <c r="W110" s="19"/>
      <c r="X110" s="19">
        <v>60</v>
      </c>
      <c r="Y110" s="19"/>
      <c r="AA110" s="18"/>
    </row>
    <row r="111" spans="1:27" x14ac:dyDescent="0.25">
      <c r="A111" s="18" t="s">
        <v>185</v>
      </c>
      <c r="B111" s="18" t="s">
        <v>186</v>
      </c>
      <c r="E111" s="18" t="s">
        <v>213</v>
      </c>
      <c r="F111" s="19">
        <f t="shared" si="16"/>
        <v>19</v>
      </c>
      <c r="G111" s="19">
        <v>3301</v>
      </c>
      <c r="H111" s="19">
        <v>1</v>
      </c>
      <c r="J111" s="19" t="s">
        <v>22</v>
      </c>
      <c r="K111" s="2">
        <f t="shared" si="8"/>
        <v>1</v>
      </c>
      <c r="L111" s="19" t="s">
        <v>23</v>
      </c>
      <c r="M111" s="2">
        <v>0.5</v>
      </c>
      <c r="N111" s="18" t="s">
        <v>208</v>
      </c>
      <c r="O111" s="19" t="s">
        <v>25</v>
      </c>
      <c r="P111" s="2">
        <f t="shared" si="14"/>
        <v>0</v>
      </c>
      <c r="Q111" s="19" t="s">
        <v>25</v>
      </c>
      <c r="R111" s="2">
        <f t="shared" si="15"/>
        <v>0</v>
      </c>
      <c r="S111" s="19" t="s">
        <v>29</v>
      </c>
      <c r="T111" s="2">
        <f t="shared" si="13"/>
        <v>1</v>
      </c>
      <c r="U111" s="19" t="s">
        <v>29</v>
      </c>
      <c r="V111" s="19"/>
      <c r="W111" s="19"/>
      <c r="X111" s="19"/>
      <c r="Y111" s="19"/>
      <c r="AA111" s="18"/>
    </row>
    <row r="112" spans="1:27" x14ac:dyDescent="0.25">
      <c r="A112" s="18" t="s">
        <v>185</v>
      </c>
      <c r="B112" s="18" t="s">
        <v>186</v>
      </c>
      <c r="E112" s="18" t="s">
        <v>214</v>
      </c>
      <c r="F112" s="19">
        <f t="shared" si="16"/>
        <v>20</v>
      </c>
      <c r="G112" s="19">
        <v>3302</v>
      </c>
      <c r="H112" s="19" t="s">
        <v>211</v>
      </c>
      <c r="J112" s="19" t="s">
        <v>22</v>
      </c>
      <c r="K112" s="2">
        <f t="shared" si="8"/>
        <v>1</v>
      </c>
      <c r="L112" s="19" t="s">
        <v>22</v>
      </c>
      <c r="M112" s="2">
        <f t="shared" ref="M112:M131" si="18">IF(L112="b",1,0)</f>
        <v>0</v>
      </c>
      <c r="N112" s="18"/>
      <c r="O112" s="19" t="s">
        <v>25</v>
      </c>
      <c r="P112" s="2">
        <f t="shared" si="14"/>
        <v>0</v>
      </c>
      <c r="Q112" s="19" t="s">
        <v>25</v>
      </c>
      <c r="R112" s="2">
        <f t="shared" si="15"/>
        <v>0</v>
      </c>
      <c r="S112" s="19" t="s">
        <v>29</v>
      </c>
      <c r="T112" s="2">
        <f t="shared" si="13"/>
        <v>1</v>
      </c>
      <c r="U112" s="19" t="s">
        <v>61</v>
      </c>
      <c r="V112" s="19"/>
      <c r="W112" s="19"/>
      <c r="X112" s="19"/>
      <c r="Y112" s="19"/>
      <c r="AA112" s="18"/>
    </row>
    <row r="113" spans="1:27" x14ac:dyDescent="0.25">
      <c r="A113" s="18" t="s">
        <v>185</v>
      </c>
      <c r="B113" s="18" t="s">
        <v>186</v>
      </c>
      <c r="E113" s="18" t="s">
        <v>215</v>
      </c>
      <c r="F113" s="19">
        <f t="shared" si="16"/>
        <v>21</v>
      </c>
      <c r="G113" s="19">
        <v>3302</v>
      </c>
      <c r="H113" s="19">
        <v>1</v>
      </c>
      <c r="J113" s="19" t="s">
        <v>22</v>
      </c>
      <c r="K113" s="2">
        <f t="shared" si="8"/>
        <v>1</v>
      </c>
      <c r="L113" s="19" t="s">
        <v>22</v>
      </c>
      <c r="M113" s="2">
        <f t="shared" si="18"/>
        <v>0</v>
      </c>
      <c r="N113" s="18"/>
      <c r="O113" s="19" t="s">
        <v>25</v>
      </c>
      <c r="P113" s="2">
        <f t="shared" si="14"/>
        <v>0</v>
      </c>
      <c r="Q113" s="19" t="s">
        <v>25</v>
      </c>
      <c r="R113" s="2">
        <f t="shared" si="15"/>
        <v>0</v>
      </c>
      <c r="S113" s="19" t="s">
        <v>29</v>
      </c>
      <c r="T113" s="2">
        <f t="shared" si="13"/>
        <v>1</v>
      </c>
      <c r="U113" s="19" t="s">
        <v>29</v>
      </c>
      <c r="V113" s="19"/>
      <c r="W113" s="19"/>
      <c r="X113" s="19"/>
      <c r="Y113" s="19"/>
      <c r="AA113" s="18"/>
    </row>
    <row r="114" spans="1:27" x14ac:dyDescent="0.25">
      <c r="A114" s="18" t="s">
        <v>185</v>
      </c>
      <c r="B114" s="18" t="s">
        <v>186</v>
      </c>
      <c r="E114" s="18" t="s">
        <v>216</v>
      </c>
      <c r="F114" s="19">
        <f t="shared" si="16"/>
        <v>22</v>
      </c>
      <c r="G114" s="19">
        <v>3303</v>
      </c>
      <c r="H114" s="19" t="s">
        <v>217</v>
      </c>
      <c r="J114" s="19" t="s">
        <v>37</v>
      </c>
      <c r="K114" s="2">
        <f t="shared" si="8"/>
        <v>0</v>
      </c>
      <c r="L114" s="19"/>
      <c r="M114" s="2">
        <f t="shared" si="18"/>
        <v>0</v>
      </c>
      <c r="N114" s="18"/>
      <c r="O114" s="19"/>
      <c r="P114" s="2">
        <f t="shared" si="14"/>
        <v>0</v>
      </c>
      <c r="Q114" s="19"/>
      <c r="R114" s="2">
        <f t="shared" si="15"/>
        <v>0</v>
      </c>
      <c r="S114" s="19"/>
      <c r="T114" s="2">
        <f t="shared" si="13"/>
        <v>0</v>
      </c>
      <c r="U114" s="19"/>
      <c r="V114" s="19"/>
      <c r="W114" s="19"/>
      <c r="X114" s="19"/>
      <c r="Y114" s="19"/>
      <c r="AA114" s="18"/>
    </row>
    <row r="115" spans="1:27" x14ac:dyDescent="0.25">
      <c r="A115" s="18" t="s">
        <v>185</v>
      </c>
      <c r="B115" s="18" t="s">
        <v>186</v>
      </c>
      <c r="E115" s="18" t="s">
        <v>218</v>
      </c>
      <c r="F115" s="19">
        <f t="shared" si="16"/>
        <v>23</v>
      </c>
      <c r="G115" s="19">
        <v>3304</v>
      </c>
      <c r="H115" s="19" t="s">
        <v>190</v>
      </c>
      <c r="J115" s="19" t="s">
        <v>22</v>
      </c>
      <c r="K115" s="2">
        <f t="shared" si="8"/>
        <v>1</v>
      </c>
      <c r="L115" s="19" t="s">
        <v>22</v>
      </c>
      <c r="M115" s="2">
        <f t="shared" si="18"/>
        <v>0</v>
      </c>
      <c r="N115" s="18"/>
      <c r="O115" s="19" t="s">
        <v>25</v>
      </c>
      <c r="P115" s="2">
        <f t="shared" si="14"/>
        <v>0</v>
      </c>
      <c r="Q115" s="19" t="s">
        <v>25</v>
      </c>
      <c r="R115" s="2">
        <f t="shared" si="15"/>
        <v>0</v>
      </c>
      <c r="S115" s="19" t="s">
        <v>29</v>
      </c>
      <c r="T115" s="2">
        <f t="shared" si="13"/>
        <v>1</v>
      </c>
      <c r="U115" s="19" t="s">
        <v>61</v>
      </c>
      <c r="V115" s="19"/>
      <c r="W115" s="19"/>
      <c r="X115" s="19"/>
      <c r="Y115" s="19"/>
      <c r="AA115" s="18"/>
    </row>
    <row r="116" spans="1:27" x14ac:dyDescent="0.25">
      <c r="A116" s="18" t="s">
        <v>185</v>
      </c>
      <c r="B116" s="18" t="s">
        <v>186</v>
      </c>
      <c r="E116" s="18" t="s">
        <v>219</v>
      </c>
      <c r="F116" s="19">
        <f t="shared" si="16"/>
        <v>24</v>
      </c>
      <c r="G116" s="19">
        <v>3304</v>
      </c>
      <c r="H116" s="19">
        <v>1</v>
      </c>
      <c r="J116" s="19" t="s">
        <v>22</v>
      </c>
      <c r="K116" s="2">
        <f t="shared" si="8"/>
        <v>1</v>
      </c>
      <c r="L116" s="19" t="s">
        <v>22</v>
      </c>
      <c r="M116" s="2">
        <f t="shared" si="18"/>
        <v>0</v>
      </c>
      <c r="N116" s="18"/>
      <c r="O116" s="19" t="s">
        <v>25</v>
      </c>
      <c r="P116" s="2">
        <f t="shared" si="14"/>
        <v>0</v>
      </c>
      <c r="Q116" s="19" t="s">
        <v>25</v>
      </c>
      <c r="R116" s="2">
        <f t="shared" si="15"/>
        <v>0</v>
      </c>
      <c r="S116" s="19" t="s">
        <v>25</v>
      </c>
      <c r="T116" s="2">
        <f t="shared" si="13"/>
        <v>0</v>
      </c>
      <c r="U116" s="19"/>
      <c r="V116" s="19"/>
      <c r="W116" s="19"/>
      <c r="X116" s="19">
        <v>21</v>
      </c>
      <c r="Y116" s="19"/>
      <c r="AA116" s="18" t="s">
        <v>220</v>
      </c>
    </row>
    <row r="117" spans="1:27" x14ac:dyDescent="0.25">
      <c r="A117" s="18" t="s">
        <v>185</v>
      </c>
      <c r="B117" s="18" t="s">
        <v>186</v>
      </c>
      <c r="E117" s="18" t="s">
        <v>221</v>
      </c>
      <c r="F117" s="19">
        <f t="shared" si="16"/>
        <v>25</v>
      </c>
      <c r="G117" s="19">
        <v>3304</v>
      </c>
      <c r="H117" s="19" t="s">
        <v>190</v>
      </c>
      <c r="J117" s="19" t="s">
        <v>22</v>
      </c>
      <c r="K117" s="2">
        <f t="shared" si="8"/>
        <v>1</v>
      </c>
      <c r="L117" s="19" t="s">
        <v>28</v>
      </c>
      <c r="M117" s="2">
        <f t="shared" si="18"/>
        <v>1</v>
      </c>
      <c r="N117" s="18"/>
      <c r="O117" s="19" t="s">
        <v>25</v>
      </c>
      <c r="P117" s="2">
        <f t="shared" si="14"/>
        <v>0</v>
      </c>
      <c r="Q117" s="19" t="s">
        <v>25</v>
      </c>
      <c r="R117" s="2">
        <f t="shared" si="15"/>
        <v>0</v>
      </c>
      <c r="S117" s="19" t="s">
        <v>29</v>
      </c>
      <c r="T117" s="2">
        <f t="shared" si="13"/>
        <v>1</v>
      </c>
      <c r="U117" s="19" t="s">
        <v>25</v>
      </c>
      <c r="V117" s="19">
        <v>1</v>
      </c>
      <c r="W117" s="19"/>
      <c r="X117" s="19"/>
      <c r="Y117" s="19"/>
      <c r="AA117" s="18"/>
    </row>
    <row r="118" spans="1:27" x14ac:dyDescent="0.25">
      <c r="A118" s="18" t="s">
        <v>185</v>
      </c>
      <c r="B118" s="18" t="s">
        <v>186</v>
      </c>
      <c r="E118" s="18" t="s">
        <v>222</v>
      </c>
      <c r="F118" s="19">
        <f t="shared" si="16"/>
        <v>26</v>
      </c>
      <c r="G118" s="19">
        <v>3304</v>
      </c>
      <c r="H118" s="19" t="s">
        <v>211</v>
      </c>
      <c r="J118" s="19" t="s">
        <v>22</v>
      </c>
      <c r="K118" s="2">
        <f t="shared" si="8"/>
        <v>1</v>
      </c>
      <c r="L118" s="19" t="s">
        <v>28</v>
      </c>
      <c r="M118" s="2">
        <f t="shared" si="18"/>
        <v>1</v>
      </c>
      <c r="N118" s="18"/>
      <c r="O118" s="19" t="s">
        <v>25</v>
      </c>
      <c r="P118" s="2">
        <f t="shared" si="14"/>
        <v>0</v>
      </c>
      <c r="Q118" s="19" t="s">
        <v>25</v>
      </c>
      <c r="R118" s="2">
        <f t="shared" si="15"/>
        <v>0</v>
      </c>
      <c r="S118" s="19" t="s">
        <v>29</v>
      </c>
      <c r="T118" s="2">
        <f t="shared" si="13"/>
        <v>1</v>
      </c>
      <c r="U118" s="19" t="s">
        <v>29</v>
      </c>
      <c r="V118" s="19"/>
      <c r="W118" s="19"/>
      <c r="X118" s="19"/>
      <c r="Y118" s="19"/>
      <c r="AA118" s="18"/>
    </row>
    <row r="119" spans="1:27" x14ac:dyDescent="0.25">
      <c r="A119" s="18" t="s">
        <v>185</v>
      </c>
      <c r="B119" s="18" t="s">
        <v>186</v>
      </c>
      <c r="E119" s="18" t="s">
        <v>223</v>
      </c>
      <c r="F119" s="19">
        <f t="shared" si="16"/>
        <v>27</v>
      </c>
      <c r="G119" s="19">
        <v>3304</v>
      </c>
      <c r="H119" s="19" t="s">
        <v>195</v>
      </c>
      <c r="J119" s="19" t="s">
        <v>22</v>
      </c>
      <c r="K119" s="2">
        <f t="shared" si="8"/>
        <v>1</v>
      </c>
      <c r="L119" s="19" t="s">
        <v>22</v>
      </c>
      <c r="M119" s="2">
        <f t="shared" si="18"/>
        <v>0</v>
      </c>
      <c r="N119" s="18"/>
      <c r="O119" s="19" t="s">
        <v>25</v>
      </c>
      <c r="P119" s="2">
        <f t="shared" si="14"/>
        <v>0</v>
      </c>
      <c r="Q119" s="19" t="s">
        <v>25</v>
      </c>
      <c r="R119" s="2">
        <f t="shared" si="15"/>
        <v>0</v>
      </c>
      <c r="S119" s="19" t="s">
        <v>25</v>
      </c>
      <c r="T119" s="2">
        <f t="shared" si="13"/>
        <v>0</v>
      </c>
      <c r="U119" s="19"/>
      <c r="V119" s="19"/>
      <c r="W119" s="19"/>
      <c r="X119" s="19">
        <v>109</v>
      </c>
      <c r="Y119" s="19"/>
      <c r="AA119" s="18" t="s">
        <v>224</v>
      </c>
    </row>
    <row r="120" spans="1:27" x14ac:dyDescent="0.25">
      <c r="A120" s="18" t="s">
        <v>185</v>
      </c>
      <c r="B120" s="18" t="s">
        <v>186</v>
      </c>
      <c r="E120" s="18" t="s">
        <v>225</v>
      </c>
      <c r="F120" s="19">
        <f t="shared" si="16"/>
        <v>28</v>
      </c>
      <c r="G120" s="19">
        <v>3305</v>
      </c>
      <c r="H120" s="19" t="s">
        <v>217</v>
      </c>
      <c r="J120" s="19" t="s">
        <v>22</v>
      </c>
      <c r="K120" s="2">
        <f t="shared" si="8"/>
        <v>1</v>
      </c>
      <c r="L120" s="19" t="s">
        <v>22</v>
      </c>
      <c r="M120" s="2">
        <f t="shared" si="18"/>
        <v>0</v>
      </c>
      <c r="N120" s="18"/>
      <c r="O120" s="19" t="s">
        <v>25</v>
      </c>
      <c r="P120" s="2">
        <f t="shared" si="14"/>
        <v>0</v>
      </c>
      <c r="Q120" s="19" t="s">
        <v>25</v>
      </c>
      <c r="R120" s="2">
        <f t="shared" si="15"/>
        <v>0</v>
      </c>
      <c r="S120" s="19" t="s">
        <v>29</v>
      </c>
      <c r="T120" s="2">
        <f t="shared" si="13"/>
        <v>1</v>
      </c>
      <c r="U120" s="19" t="s">
        <v>29</v>
      </c>
      <c r="V120" s="19"/>
      <c r="W120" s="19"/>
      <c r="X120" s="19"/>
      <c r="Y120" s="19"/>
      <c r="AA120" s="18"/>
    </row>
    <row r="121" spans="1:27" x14ac:dyDescent="0.25">
      <c r="A121" s="18" t="s">
        <v>185</v>
      </c>
      <c r="B121" s="18" t="s">
        <v>186</v>
      </c>
      <c r="E121" s="18" t="s">
        <v>226</v>
      </c>
      <c r="F121" s="19">
        <f t="shared" si="16"/>
        <v>29</v>
      </c>
      <c r="G121" s="19">
        <v>3305</v>
      </c>
      <c r="H121" s="19" t="s">
        <v>227</v>
      </c>
      <c r="J121" s="19" t="s">
        <v>22</v>
      </c>
      <c r="K121" s="2">
        <f t="shared" si="8"/>
        <v>1</v>
      </c>
      <c r="L121" s="19" t="s">
        <v>22</v>
      </c>
      <c r="M121" s="2">
        <f t="shared" si="18"/>
        <v>0</v>
      </c>
      <c r="N121" s="18"/>
      <c r="O121" s="19" t="s">
        <v>25</v>
      </c>
      <c r="P121" s="2">
        <f t="shared" si="14"/>
        <v>0</v>
      </c>
      <c r="Q121" s="19" t="s">
        <v>25</v>
      </c>
      <c r="R121" s="2">
        <f t="shared" si="15"/>
        <v>0</v>
      </c>
      <c r="S121" s="19" t="s">
        <v>29</v>
      </c>
      <c r="T121" s="2">
        <f t="shared" si="13"/>
        <v>1</v>
      </c>
      <c r="U121" s="19" t="s">
        <v>29</v>
      </c>
      <c r="V121" s="19"/>
      <c r="W121" s="19"/>
      <c r="X121" s="19"/>
      <c r="Y121" s="19"/>
      <c r="AA121" s="18"/>
    </row>
    <row r="122" spans="1:27" x14ac:dyDescent="0.25">
      <c r="A122" s="18" t="s">
        <v>185</v>
      </c>
      <c r="B122" s="18" t="s">
        <v>186</v>
      </c>
      <c r="E122" s="18" t="s">
        <v>228</v>
      </c>
      <c r="F122" s="19">
        <f t="shared" si="16"/>
        <v>30</v>
      </c>
      <c r="G122" s="19">
        <v>3305</v>
      </c>
      <c r="H122" s="19" t="s">
        <v>229</v>
      </c>
      <c r="J122" s="19" t="s">
        <v>22</v>
      </c>
      <c r="K122" s="2">
        <f t="shared" si="8"/>
        <v>1</v>
      </c>
      <c r="L122" s="19" t="s">
        <v>22</v>
      </c>
      <c r="M122" s="2">
        <f t="shared" si="18"/>
        <v>0</v>
      </c>
      <c r="N122" s="18"/>
      <c r="O122" s="19" t="s">
        <v>25</v>
      </c>
      <c r="P122" s="2">
        <f t="shared" si="14"/>
        <v>0</v>
      </c>
      <c r="Q122" s="19" t="s">
        <v>25</v>
      </c>
      <c r="R122" s="2">
        <f t="shared" si="15"/>
        <v>0</v>
      </c>
      <c r="S122" s="19" t="s">
        <v>29</v>
      </c>
      <c r="T122" s="2">
        <f t="shared" si="13"/>
        <v>1</v>
      </c>
      <c r="U122" s="19" t="s">
        <v>29</v>
      </c>
      <c r="V122" s="19"/>
      <c r="W122" s="19"/>
      <c r="X122" s="19"/>
      <c r="Y122" s="19"/>
      <c r="AA122" s="18"/>
    </row>
    <row r="123" spans="1:27" x14ac:dyDescent="0.25">
      <c r="A123" s="18" t="s">
        <v>185</v>
      </c>
      <c r="B123" s="18" t="s">
        <v>186</v>
      </c>
      <c r="E123" s="18" t="s">
        <v>230</v>
      </c>
      <c r="F123" s="19">
        <f t="shared" si="16"/>
        <v>31</v>
      </c>
      <c r="G123" s="19">
        <v>3306</v>
      </c>
      <c r="H123" s="19">
        <v>1</v>
      </c>
      <c r="J123" s="19" t="s">
        <v>22</v>
      </c>
      <c r="K123" s="2">
        <f t="shared" si="8"/>
        <v>1</v>
      </c>
      <c r="L123" s="19" t="s">
        <v>22</v>
      </c>
      <c r="M123" s="2">
        <f t="shared" si="18"/>
        <v>0</v>
      </c>
      <c r="N123" s="18"/>
      <c r="O123" s="19" t="s">
        <v>25</v>
      </c>
      <c r="P123" s="2">
        <f t="shared" si="14"/>
        <v>0</v>
      </c>
      <c r="Q123" s="19" t="s">
        <v>25</v>
      </c>
      <c r="R123" s="2">
        <f t="shared" si="15"/>
        <v>0</v>
      </c>
      <c r="S123" s="19" t="s">
        <v>29</v>
      </c>
      <c r="T123" s="2">
        <f t="shared" si="13"/>
        <v>1</v>
      </c>
      <c r="U123" s="19" t="s">
        <v>61</v>
      </c>
      <c r="V123" s="19"/>
      <c r="W123" s="19"/>
      <c r="X123" s="19"/>
      <c r="Y123" s="19"/>
      <c r="AA123" s="18"/>
    </row>
    <row r="124" spans="1:27" x14ac:dyDescent="0.25">
      <c r="A124" s="18" t="s">
        <v>185</v>
      </c>
      <c r="B124" s="18" t="s">
        <v>186</v>
      </c>
      <c r="E124" s="18" t="s">
        <v>231</v>
      </c>
      <c r="F124" s="19">
        <f t="shared" si="16"/>
        <v>32</v>
      </c>
      <c r="G124" s="19">
        <v>3306</v>
      </c>
      <c r="H124" s="19" t="s">
        <v>195</v>
      </c>
      <c r="J124" s="19" t="s">
        <v>22</v>
      </c>
      <c r="K124" s="2">
        <f t="shared" si="8"/>
        <v>1</v>
      </c>
      <c r="L124" s="19" t="s">
        <v>22</v>
      </c>
      <c r="M124" s="2">
        <f t="shared" si="18"/>
        <v>0</v>
      </c>
      <c r="N124" s="18"/>
      <c r="O124" s="19" t="s">
        <v>25</v>
      </c>
      <c r="P124" s="2">
        <f t="shared" si="14"/>
        <v>0</v>
      </c>
      <c r="Q124" s="19" t="s">
        <v>25</v>
      </c>
      <c r="R124" s="2">
        <f t="shared" si="15"/>
        <v>0</v>
      </c>
      <c r="S124" s="19" t="s">
        <v>29</v>
      </c>
      <c r="T124" s="2">
        <f t="shared" si="13"/>
        <v>1</v>
      </c>
      <c r="U124" s="19" t="s">
        <v>61</v>
      </c>
      <c r="V124" s="19"/>
      <c r="W124" s="19"/>
      <c r="X124" s="19"/>
      <c r="Y124" s="19"/>
      <c r="AA124" s="18"/>
    </row>
    <row r="125" spans="1:27" x14ac:dyDescent="0.25">
      <c r="A125" s="18" t="s">
        <v>185</v>
      </c>
      <c r="B125" s="18" t="s">
        <v>186</v>
      </c>
      <c r="E125" s="18" t="s">
        <v>232</v>
      </c>
      <c r="F125" s="19">
        <f t="shared" si="16"/>
        <v>33</v>
      </c>
      <c r="G125" s="19">
        <v>3306</v>
      </c>
      <c r="H125" s="19" t="s">
        <v>190</v>
      </c>
      <c r="J125" s="19" t="s">
        <v>22</v>
      </c>
      <c r="K125" s="2">
        <f t="shared" si="8"/>
        <v>1</v>
      </c>
      <c r="L125" s="19" t="s">
        <v>28</v>
      </c>
      <c r="M125" s="2">
        <f t="shared" si="18"/>
        <v>1</v>
      </c>
      <c r="N125" s="18"/>
      <c r="O125" s="19" t="s">
        <v>25</v>
      </c>
      <c r="P125" s="2">
        <f t="shared" si="14"/>
        <v>0</v>
      </c>
      <c r="Q125" s="19" t="s">
        <v>25</v>
      </c>
      <c r="R125" s="2">
        <f t="shared" si="15"/>
        <v>0</v>
      </c>
      <c r="S125" s="19" t="s">
        <v>29</v>
      </c>
      <c r="T125" s="2">
        <f t="shared" si="13"/>
        <v>1</v>
      </c>
      <c r="U125" s="19" t="s">
        <v>29</v>
      </c>
      <c r="V125" s="19"/>
      <c r="W125" s="19"/>
      <c r="X125" s="19"/>
      <c r="Y125" s="19"/>
      <c r="AA125" s="18"/>
    </row>
    <row r="126" spans="1:27" x14ac:dyDescent="0.25">
      <c r="A126" s="18" t="s">
        <v>185</v>
      </c>
      <c r="B126" s="18" t="s">
        <v>186</v>
      </c>
      <c r="E126" s="18" t="s">
        <v>233</v>
      </c>
      <c r="F126" s="19">
        <f t="shared" si="16"/>
        <v>34</v>
      </c>
      <c r="G126" s="19">
        <v>3306</v>
      </c>
      <c r="H126" s="19" t="s">
        <v>190</v>
      </c>
      <c r="J126" s="19" t="s">
        <v>22</v>
      </c>
      <c r="K126" s="2">
        <f t="shared" si="8"/>
        <v>1</v>
      </c>
      <c r="L126" s="19" t="s">
        <v>28</v>
      </c>
      <c r="M126" s="2">
        <f t="shared" si="18"/>
        <v>1</v>
      </c>
      <c r="N126" s="18"/>
      <c r="O126" s="19" t="s">
        <v>25</v>
      </c>
      <c r="P126" s="2">
        <f t="shared" si="14"/>
        <v>0</v>
      </c>
      <c r="Q126" s="19" t="s">
        <v>25</v>
      </c>
      <c r="R126" s="2">
        <f t="shared" si="15"/>
        <v>0</v>
      </c>
      <c r="S126" s="19" t="s">
        <v>29</v>
      </c>
      <c r="T126" s="2">
        <f t="shared" si="13"/>
        <v>1</v>
      </c>
      <c r="U126" s="19" t="s">
        <v>29</v>
      </c>
      <c r="V126" s="19"/>
      <c r="W126" s="19"/>
      <c r="X126" s="19"/>
      <c r="Y126" s="19"/>
      <c r="AA126" s="18"/>
    </row>
    <row r="127" spans="1:27" x14ac:dyDescent="0.25">
      <c r="A127" s="18" t="s">
        <v>185</v>
      </c>
      <c r="B127" s="18" t="s">
        <v>186</v>
      </c>
      <c r="E127" s="18" t="s">
        <v>234</v>
      </c>
      <c r="F127" s="19">
        <f t="shared" si="16"/>
        <v>35</v>
      </c>
      <c r="G127" s="19">
        <v>3307</v>
      </c>
      <c r="H127" s="19">
        <v>1</v>
      </c>
      <c r="J127" s="19" t="s">
        <v>22</v>
      </c>
      <c r="K127" s="2">
        <f t="shared" si="8"/>
        <v>1</v>
      </c>
      <c r="L127" s="19" t="s">
        <v>28</v>
      </c>
      <c r="M127" s="2">
        <f t="shared" si="18"/>
        <v>1</v>
      </c>
      <c r="N127" s="18"/>
      <c r="O127" s="19" t="s">
        <v>25</v>
      </c>
      <c r="P127" s="2">
        <f t="shared" si="14"/>
        <v>0</v>
      </c>
      <c r="Q127" s="19" t="s">
        <v>25</v>
      </c>
      <c r="R127" s="2">
        <f t="shared" si="15"/>
        <v>0</v>
      </c>
      <c r="S127" s="19" t="s">
        <v>29</v>
      </c>
      <c r="T127" s="2">
        <f t="shared" si="13"/>
        <v>1</v>
      </c>
      <c r="U127" s="19" t="s">
        <v>25</v>
      </c>
      <c r="V127" s="19">
        <v>1</v>
      </c>
      <c r="W127" s="19"/>
      <c r="X127" s="19"/>
      <c r="Y127" s="19"/>
      <c r="AA127" s="18"/>
    </row>
    <row r="128" spans="1:27" x14ac:dyDescent="0.25">
      <c r="A128" s="18" t="s">
        <v>185</v>
      </c>
      <c r="B128" s="18" t="s">
        <v>186</v>
      </c>
      <c r="E128" s="18" t="s">
        <v>235</v>
      </c>
      <c r="F128" s="19">
        <f t="shared" si="16"/>
        <v>36</v>
      </c>
      <c r="G128" s="19">
        <v>3307</v>
      </c>
      <c r="H128" s="19" t="s">
        <v>229</v>
      </c>
      <c r="J128" s="19" t="s">
        <v>22</v>
      </c>
      <c r="K128" s="2">
        <f t="shared" si="8"/>
        <v>1</v>
      </c>
      <c r="L128" s="19" t="s">
        <v>22</v>
      </c>
      <c r="M128" s="2">
        <f t="shared" si="18"/>
        <v>0</v>
      </c>
      <c r="N128" s="18"/>
      <c r="O128" s="19" t="s">
        <v>25</v>
      </c>
      <c r="P128" s="2">
        <f t="shared" si="14"/>
        <v>0</v>
      </c>
      <c r="Q128" s="19" t="s">
        <v>25</v>
      </c>
      <c r="R128" s="2">
        <f t="shared" si="15"/>
        <v>0</v>
      </c>
      <c r="S128" s="19" t="s">
        <v>29</v>
      </c>
      <c r="T128" s="2">
        <f t="shared" si="13"/>
        <v>1</v>
      </c>
      <c r="U128" s="19" t="s">
        <v>29</v>
      </c>
      <c r="V128" s="19"/>
      <c r="W128" s="19"/>
      <c r="X128" s="19"/>
      <c r="Y128" s="19"/>
      <c r="AA128" s="18"/>
    </row>
    <row r="129" spans="1:27" x14ac:dyDescent="0.25">
      <c r="A129" s="18" t="s">
        <v>185</v>
      </c>
      <c r="B129" s="18" t="s">
        <v>186</v>
      </c>
      <c r="E129" s="18" t="s">
        <v>236</v>
      </c>
      <c r="F129" s="19">
        <f t="shared" si="16"/>
        <v>37</v>
      </c>
      <c r="G129" s="19">
        <v>3307</v>
      </c>
      <c r="H129" s="19" t="s">
        <v>217</v>
      </c>
      <c r="J129" s="19" t="s">
        <v>22</v>
      </c>
      <c r="K129" s="2">
        <f t="shared" si="8"/>
        <v>1</v>
      </c>
      <c r="L129" s="19" t="s">
        <v>22</v>
      </c>
      <c r="M129" s="2">
        <f t="shared" si="18"/>
        <v>0</v>
      </c>
      <c r="N129" s="18"/>
      <c r="O129" s="19" t="s">
        <v>25</v>
      </c>
      <c r="P129" s="2">
        <f t="shared" si="14"/>
        <v>0</v>
      </c>
      <c r="Q129" s="19" t="s">
        <v>25</v>
      </c>
      <c r="R129" s="2">
        <f t="shared" si="15"/>
        <v>0</v>
      </c>
      <c r="S129" s="19" t="s">
        <v>29</v>
      </c>
      <c r="T129" s="2">
        <f t="shared" si="13"/>
        <v>1</v>
      </c>
      <c r="U129" s="19" t="s">
        <v>29</v>
      </c>
      <c r="V129" s="19"/>
      <c r="W129" s="19"/>
      <c r="X129" s="19"/>
      <c r="Y129" s="19"/>
      <c r="AA129" s="18"/>
    </row>
    <row r="130" spans="1:27" x14ac:dyDescent="0.25">
      <c r="A130" s="18" t="s">
        <v>185</v>
      </c>
      <c r="B130" s="18" t="s">
        <v>186</v>
      </c>
      <c r="E130" s="18" t="s">
        <v>237</v>
      </c>
      <c r="F130" s="19">
        <f t="shared" si="16"/>
        <v>38</v>
      </c>
      <c r="G130" s="19">
        <v>3307</v>
      </c>
      <c r="H130" s="19" t="s">
        <v>217</v>
      </c>
      <c r="J130" s="19" t="s">
        <v>37</v>
      </c>
      <c r="K130" s="2">
        <f t="shared" si="8"/>
        <v>0</v>
      </c>
      <c r="L130" s="19"/>
      <c r="M130" s="2">
        <f t="shared" si="18"/>
        <v>0</v>
      </c>
      <c r="N130" s="18"/>
      <c r="O130" s="19"/>
      <c r="P130" s="2">
        <f t="shared" si="14"/>
        <v>0</v>
      </c>
      <c r="Q130" s="19"/>
      <c r="R130" s="2">
        <f t="shared" si="15"/>
        <v>0</v>
      </c>
      <c r="S130" s="19"/>
      <c r="T130" s="2">
        <f t="shared" si="13"/>
        <v>0</v>
      </c>
      <c r="U130" s="19"/>
      <c r="V130" s="19"/>
      <c r="W130" s="19"/>
      <c r="X130" s="19"/>
      <c r="Y130" s="19"/>
      <c r="AA130" s="18"/>
    </row>
    <row r="131" spans="1:27" x14ac:dyDescent="0.25">
      <c r="A131" s="18" t="s">
        <v>185</v>
      </c>
      <c r="B131" s="18" t="s">
        <v>186</v>
      </c>
      <c r="E131" s="18" t="s">
        <v>238</v>
      </c>
      <c r="F131" s="19">
        <f t="shared" si="16"/>
        <v>39</v>
      </c>
      <c r="G131" s="19">
        <v>3307</v>
      </c>
      <c r="H131" s="19" t="s">
        <v>190</v>
      </c>
      <c r="J131" s="19" t="s">
        <v>22</v>
      </c>
      <c r="K131" s="2">
        <f t="shared" si="8"/>
        <v>1</v>
      </c>
      <c r="L131" s="19" t="s">
        <v>28</v>
      </c>
      <c r="M131" s="2">
        <f t="shared" si="18"/>
        <v>1</v>
      </c>
      <c r="N131" s="18"/>
      <c r="O131" s="19" t="s">
        <v>25</v>
      </c>
      <c r="P131" s="2">
        <f t="shared" si="14"/>
        <v>0</v>
      </c>
      <c r="Q131" s="19" t="s">
        <v>25</v>
      </c>
      <c r="R131" s="2">
        <f t="shared" si="15"/>
        <v>0</v>
      </c>
      <c r="S131" s="19" t="s">
        <v>29</v>
      </c>
      <c r="T131" s="2">
        <f t="shared" si="13"/>
        <v>1</v>
      </c>
      <c r="U131" s="19" t="s">
        <v>29</v>
      </c>
      <c r="V131" s="19"/>
      <c r="W131" s="19"/>
      <c r="X131" s="19"/>
      <c r="Y131" s="19"/>
      <c r="AA131" s="18"/>
    </row>
    <row r="132" spans="1:27" x14ac:dyDescent="0.25">
      <c r="A132" s="18" t="s">
        <v>185</v>
      </c>
      <c r="B132" s="18" t="s">
        <v>186</v>
      </c>
      <c r="E132" s="18" t="s">
        <v>239</v>
      </c>
      <c r="F132" s="19">
        <f t="shared" si="16"/>
        <v>40</v>
      </c>
      <c r="G132" s="19">
        <v>3308</v>
      </c>
      <c r="H132" s="19" t="s">
        <v>190</v>
      </c>
      <c r="J132" s="19" t="s">
        <v>22</v>
      </c>
      <c r="K132" s="2">
        <f t="shared" si="8"/>
        <v>1</v>
      </c>
      <c r="L132" s="19" t="s">
        <v>23</v>
      </c>
      <c r="M132" s="2">
        <v>0.5</v>
      </c>
      <c r="N132" s="18" t="s">
        <v>192</v>
      </c>
      <c r="O132" s="19" t="s">
        <v>25</v>
      </c>
      <c r="P132" s="2">
        <f t="shared" si="14"/>
        <v>0</v>
      </c>
      <c r="Q132" s="19" t="s">
        <v>25</v>
      </c>
      <c r="R132" s="2">
        <f t="shared" si="15"/>
        <v>0</v>
      </c>
      <c r="S132" s="19" t="s">
        <v>25</v>
      </c>
      <c r="T132" s="2">
        <f t="shared" si="13"/>
        <v>0</v>
      </c>
      <c r="U132" s="19"/>
      <c r="V132" s="19"/>
      <c r="W132" s="19"/>
      <c r="X132" s="19">
        <v>173</v>
      </c>
      <c r="Y132" s="19"/>
      <c r="AA132" s="18" t="s">
        <v>240</v>
      </c>
    </row>
    <row r="133" spans="1:27" x14ac:dyDescent="0.25">
      <c r="A133" s="18" t="s">
        <v>185</v>
      </c>
      <c r="B133" s="18" t="s">
        <v>186</v>
      </c>
      <c r="E133" s="18" t="s">
        <v>241</v>
      </c>
      <c r="F133" s="19">
        <f t="shared" si="16"/>
        <v>41</v>
      </c>
      <c r="G133" s="19">
        <v>3308</v>
      </c>
      <c r="H133" s="19" t="s">
        <v>217</v>
      </c>
      <c r="J133" s="19" t="s">
        <v>22</v>
      </c>
      <c r="K133" s="2">
        <f t="shared" si="8"/>
        <v>1</v>
      </c>
      <c r="L133" s="19" t="s">
        <v>22</v>
      </c>
      <c r="M133" s="2">
        <f t="shared" ref="M133:M142" si="19">IF(L133="b",1,0)</f>
        <v>0</v>
      </c>
      <c r="N133" s="18"/>
      <c r="O133" s="19" t="s">
        <v>25</v>
      </c>
      <c r="P133" s="2">
        <f t="shared" si="14"/>
        <v>0</v>
      </c>
      <c r="Q133" s="19" t="s">
        <v>25</v>
      </c>
      <c r="R133" s="2">
        <f t="shared" si="15"/>
        <v>0</v>
      </c>
      <c r="S133" s="19" t="s">
        <v>29</v>
      </c>
      <c r="T133" s="2">
        <f t="shared" si="13"/>
        <v>1</v>
      </c>
      <c r="U133" s="19" t="s">
        <v>29</v>
      </c>
      <c r="V133" s="19"/>
      <c r="W133" s="19"/>
      <c r="X133" s="19"/>
      <c r="Y133" s="19"/>
      <c r="AA133" s="18"/>
    </row>
    <row r="134" spans="1:27" x14ac:dyDescent="0.25">
      <c r="A134" s="18" t="s">
        <v>185</v>
      </c>
      <c r="B134" s="18" t="s">
        <v>186</v>
      </c>
      <c r="E134" s="18" t="s">
        <v>242</v>
      </c>
      <c r="F134" s="19">
        <f t="shared" si="16"/>
        <v>42</v>
      </c>
      <c r="G134" s="19">
        <v>3309</v>
      </c>
      <c r="H134" s="19" t="s">
        <v>195</v>
      </c>
      <c r="J134" s="19" t="s">
        <v>22</v>
      </c>
      <c r="K134" s="2">
        <f t="shared" ref="K134:K197" si="20">IF(J134="c",1,0)</f>
        <v>1</v>
      </c>
      <c r="L134" s="19" t="s">
        <v>28</v>
      </c>
      <c r="M134" s="2">
        <f t="shared" si="19"/>
        <v>1</v>
      </c>
      <c r="N134" s="18"/>
      <c r="O134" s="19" t="s">
        <v>25</v>
      </c>
      <c r="P134" s="2">
        <f t="shared" si="14"/>
        <v>0</v>
      </c>
      <c r="Q134" s="19" t="s">
        <v>25</v>
      </c>
      <c r="R134" s="2">
        <f t="shared" si="15"/>
        <v>0</v>
      </c>
      <c r="S134" s="19" t="s">
        <v>25</v>
      </c>
      <c r="T134" s="2">
        <f t="shared" si="13"/>
        <v>0</v>
      </c>
      <c r="U134" s="19"/>
      <c r="V134" s="19"/>
      <c r="W134" s="19"/>
      <c r="X134" s="19">
        <v>139</v>
      </c>
      <c r="Y134" s="19"/>
      <c r="AA134" s="18" t="s">
        <v>243</v>
      </c>
    </row>
    <row r="135" spans="1:27" x14ac:dyDescent="0.25">
      <c r="A135" s="18" t="s">
        <v>185</v>
      </c>
      <c r="B135" s="18" t="s">
        <v>186</v>
      </c>
      <c r="E135" s="18" t="s">
        <v>244</v>
      </c>
      <c r="F135" s="19">
        <f t="shared" si="16"/>
        <v>43</v>
      </c>
      <c r="G135" s="19">
        <v>3309</v>
      </c>
      <c r="H135" s="19" t="s">
        <v>190</v>
      </c>
      <c r="J135" s="19" t="s">
        <v>22</v>
      </c>
      <c r="K135" s="2">
        <f t="shared" si="20"/>
        <v>1</v>
      </c>
      <c r="L135" s="19" t="s">
        <v>28</v>
      </c>
      <c r="M135" s="2">
        <f t="shared" si="19"/>
        <v>1</v>
      </c>
      <c r="N135" s="18"/>
      <c r="O135" s="19" t="s">
        <v>25</v>
      </c>
      <c r="P135" s="2">
        <f t="shared" si="14"/>
        <v>0</v>
      </c>
      <c r="Q135" s="19" t="s">
        <v>25</v>
      </c>
      <c r="R135" s="2">
        <f t="shared" si="15"/>
        <v>0</v>
      </c>
      <c r="S135" s="19" t="s">
        <v>25</v>
      </c>
      <c r="T135" s="2">
        <f t="shared" si="13"/>
        <v>0</v>
      </c>
      <c r="U135" s="19"/>
      <c r="V135" s="19"/>
      <c r="W135" s="19"/>
      <c r="X135" s="19">
        <v>49</v>
      </c>
      <c r="Y135" s="19"/>
      <c r="AA135" s="18" t="s">
        <v>245</v>
      </c>
    </row>
    <row r="136" spans="1:27" x14ac:dyDescent="0.25">
      <c r="A136" s="18" t="s">
        <v>185</v>
      </c>
      <c r="B136" s="18" t="s">
        <v>186</v>
      </c>
      <c r="E136" s="18" t="s">
        <v>246</v>
      </c>
      <c r="F136" s="19">
        <f t="shared" si="16"/>
        <v>44</v>
      </c>
      <c r="G136" s="19">
        <v>3309</v>
      </c>
      <c r="H136" s="19" t="s">
        <v>190</v>
      </c>
      <c r="J136" s="19" t="s">
        <v>22</v>
      </c>
      <c r="K136" s="2">
        <f t="shared" si="20"/>
        <v>1</v>
      </c>
      <c r="L136" s="19" t="s">
        <v>22</v>
      </c>
      <c r="M136" s="2">
        <f t="shared" si="19"/>
        <v>0</v>
      </c>
      <c r="N136" s="18"/>
      <c r="O136" s="19" t="s">
        <v>25</v>
      </c>
      <c r="P136" s="2">
        <f t="shared" si="14"/>
        <v>0</v>
      </c>
      <c r="Q136" s="19" t="s">
        <v>29</v>
      </c>
      <c r="R136" s="2">
        <f t="shared" si="15"/>
        <v>1</v>
      </c>
      <c r="S136" s="19" t="s">
        <v>25</v>
      </c>
      <c r="T136" s="2">
        <f t="shared" si="13"/>
        <v>0</v>
      </c>
      <c r="U136" s="19"/>
      <c r="V136" s="19"/>
      <c r="W136" s="19"/>
      <c r="X136" s="19">
        <v>164</v>
      </c>
      <c r="Y136" s="19"/>
      <c r="AA136" s="18" t="s">
        <v>247</v>
      </c>
    </row>
    <row r="137" spans="1:27" x14ac:dyDescent="0.25">
      <c r="A137" s="18" t="s">
        <v>185</v>
      </c>
      <c r="B137" s="18" t="s">
        <v>186</v>
      </c>
      <c r="E137" s="18" t="s">
        <v>248</v>
      </c>
      <c r="F137" s="19">
        <f t="shared" si="16"/>
        <v>45</v>
      </c>
      <c r="G137" s="19">
        <v>3309</v>
      </c>
      <c r="H137" s="19" t="s">
        <v>190</v>
      </c>
      <c r="J137" s="19" t="s">
        <v>22</v>
      </c>
      <c r="K137" s="2">
        <f t="shared" si="20"/>
        <v>1</v>
      </c>
      <c r="L137" s="19" t="s">
        <v>28</v>
      </c>
      <c r="M137" s="2">
        <f t="shared" si="19"/>
        <v>1</v>
      </c>
      <c r="N137" s="18"/>
      <c r="O137" s="19" t="s">
        <v>25</v>
      </c>
      <c r="P137" s="2">
        <f t="shared" si="14"/>
        <v>0</v>
      </c>
      <c r="Q137" s="19" t="s">
        <v>25</v>
      </c>
      <c r="R137" s="2">
        <f t="shared" si="15"/>
        <v>0</v>
      </c>
      <c r="S137" s="19" t="s">
        <v>29</v>
      </c>
      <c r="T137" s="2">
        <f t="shared" si="13"/>
        <v>1</v>
      </c>
      <c r="U137" s="19" t="s">
        <v>61</v>
      </c>
      <c r="V137" s="19"/>
      <c r="W137" s="19"/>
      <c r="X137" s="19"/>
      <c r="Y137" s="19"/>
      <c r="AA137" s="18"/>
    </row>
    <row r="138" spans="1:27" x14ac:dyDescent="0.25">
      <c r="A138" s="18" t="s">
        <v>185</v>
      </c>
      <c r="B138" s="18" t="s">
        <v>186</v>
      </c>
      <c r="E138" s="18" t="s">
        <v>249</v>
      </c>
      <c r="F138" s="19">
        <f t="shared" si="16"/>
        <v>46</v>
      </c>
      <c r="G138" s="19">
        <v>3310</v>
      </c>
      <c r="H138" s="19" t="s">
        <v>195</v>
      </c>
      <c r="J138" s="19" t="s">
        <v>22</v>
      </c>
      <c r="K138" s="2">
        <f t="shared" si="20"/>
        <v>1</v>
      </c>
      <c r="L138" s="19" t="s">
        <v>22</v>
      </c>
      <c r="M138" s="2">
        <f t="shared" si="19"/>
        <v>0</v>
      </c>
      <c r="N138" s="18"/>
      <c r="O138" s="19" t="s">
        <v>25</v>
      </c>
      <c r="P138" s="2">
        <f t="shared" si="14"/>
        <v>0</v>
      </c>
      <c r="Q138" s="19" t="s">
        <v>25</v>
      </c>
      <c r="R138" s="2">
        <f t="shared" si="15"/>
        <v>0</v>
      </c>
      <c r="S138" s="19" t="s">
        <v>25</v>
      </c>
      <c r="T138" s="2">
        <f t="shared" si="13"/>
        <v>0</v>
      </c>
      <c r="U138" s="19"/>
      <c r="V138" s="19"/>
      <c r="W138" s="19"/>
      <c r="X138" s="19">
        <v>33</v>
      </c>
      <c r="Y138" s="19"/>
      <c r="AA138" s="18" t="s">
        <v>250</v>
      </c>
    </row>
    <row r="139" spans="1:27" x14ac:dyDescent="0.25">
      <c r="A139" s="18" t="s">
        <v>185</v>
      </c>
      <c r="B139" s="18" t="s">
        <v>186</v>
      </c>
      <c r="E139" s="18" t="s">
        <v>251</v>
      </c>
      <c r="F139" s="19">
        <f t="shared" si="16"/>
        <v>47</v>
      </c>
      <c r="G139" s="19">
        <v>3314</v>
      </c>
      <c r="H139" s="19" t="s">
        <v>190</v>
      </c>
      <c r="J139" s="19" t="s">
        <v>22</v>
      </c>
      <c r="K139" s="2">
        <f t="shared" si="20"/>
        <v>1</v>
      </c>
      <c r="L139" s="19" t="s">
        <v>28</v>
      </c>
      <c r="M139" s="2">
        <f t="shared" si="19"/>
        <v>1</v>
      </c>
      <c r="N139" s="18"/>
      <c r="O139" s="19" t="s">
        <v>25</v>
      </c>
      <c r="P139" s="2">
        <f t="shared" si="14"/>
        <v>0</v>
      </c>
      <c r="Q139" s="19" t="s">
        <v>25</v>
      </c>
      <c r="R139" s="2">
        <f t="shared" si="15"/>
        <v>0</v>
      </c>
      <c r="S139" s="19" t="s">
        <v>25</v>
      </c>
      <c r="T139" s="2">
        <f t="shared" si="13"/>
        <v>0</v>
      </c>
      <c r="U139" s="19"/>
      <c r="V139" s="19"/>
      <c r="W139" s="19"/>
      <c r="X139" s="19">
        <v>177</v>
      </c>
      <c r="Y139" s="19"/>
      <c r="AA139" s="18" t="s">
        <v>252</v>
      </c>
    </row>
    <row r="140" spans="1:27" x14ac:dyDescent="0.25">
      <c r="A140" s="18" t="s">
        <v>185</v>
      </c>
      <c r="B140" s="18" t="s">
        <v>186</v>
      </c>
      <c r="E140" s="18" t="s">
        <v>253</v>
      </c>
      <c r="F140" s="19">
        <f t="shared" si="16"/>
        <v>48</v>
      </c>
      <c r="G140" s="19">
        <v>3314</v>
      </c>
      <c r="H140" s="19">
        <v>1</v>
      </c>
      <c r="J140" s="19" t="s">
        <v>22</v>
      </c>
      <c r="K140" s="2">
        <f t="shared" si="20"/>
        <v>1</v>
      </c>
      <c r="L140" s="19" t="s">
        <v>28</v>
      </c>
      <c r="M140" s="2">
        <f t="shared" si="19"/>
        <v>1</v>
      </c>
      <c r="N140" s="18"/>
      <c r="O140" s="19" t="s">
        <v>25</v>
      </c>
      <c r="P140" s="2">
        <f t="shared" si="14"/>
        <v>0</v>
      </c>
      <c r="Q140" s="19" t="s">
        <v>29</v>
      </c>
      <c r="R140" s="2">
        <f t="shared" si="15"/>
        <v>1</v>
      </c>
      <c r="S140" s="19" t="s">
        <v>25</v>
      </c>
      <c r="T140" s="2">
        <f t="shared" si="13"/>
        <v>0</v>
      </c>
      <c r="V140" s="19"/>
      <c r="W140" s="19"/>
      <c r="X140" s="19">
        <v>38</v>
      </c>
      <c r="Y140" s="19"/>
      <c r="AA140" s="18" t="s">
        <v>254</v>
      </c>
    </row>
    <row r="141" spans="1:27" x14ac:dyDescent="0.25">
      <c r="A141" s="18" t="s">
        <v>185</v>
      </c>
      <c r="B141" s="18" t="s">
        <v>186</v>
      </c>
      <c r="E141" s="18" t="s">
        <v>255</v>
      </c>
      <c r="F141" s="19">
        <f t="shared" si="16"/>
        <v>49</v>
      </c>
      <c r="G141" s="19">
        <v>3315</v>
      </c>
      <c r="H141" s="19" t="s">
        <v>217</v>
      </c>
      <c r="J141" s="19" t="s">
        <v>22</v>
      </c>
      <c r="K141" s="2">
        <f t="shared" si="20"/>
        <v>1</v>
      </c>
      <c r="L141" s="19" t="s">
        <v>22</v>
      </c>
      <c r="M141" s="2">
        <f t="shared" si="19"/>
        <v>0</v>
      </c>
      <c r="N141" s="18"/>
      <c r="O141" s="19" t="s">
        <v>25</v>
      </c>
      <c r="P141" s="2">
        <f t="shared" si="14"/>
        <v>0</v>
      </c>
      <c r="Q141" s="19" t="s">
        <v>25</v>
      </c>
      <c r="R141" s="2">
        <f t="shared" si="15"/>
        <v>0</v>
      </c>
      <c r="S141" s="19" t="s">
        <v>29</v>
      </c>
      <c r="T141" s="2">
        <f t="shared" si="13"/>
        <v>1</v>
      </c>
      <c r="U141" s="19" t="s">
        <v>29</v>
      </c>
      <c r="V141" s="19"/>
      <c r="W141" s="19"/>
      <c r="X141" s="19"/>
      <c r="Y141" s="19"/>
      <c r="AA141" s="18"/>
    </row>
    <row r="142" spans="1:27" x14ac:dyDescent="0.25">
      <c r="A142" s="18" t="s">
        <v>185</v>
      </c>
      <c r="B142" s="18" t="s">
        <v>186</v>
      </c>
      <c r="E142" s="18" t="s">
        <v>256</v>
      </c>
      <c r="F142" s="19">
        <f t="shared" si="16"/>
        <v>50</v>
      </c>
      <c r="G142" s="19">
        <v>3316</v>
      </c>
      <c r="H142" s="19">
        <v>1</v>
      </c>
      <c r="J142" s="19" t="s">
        <v>22</v>
      </c>
      <c r="K142" s="2">
        <f t="shared" si="20"/>
        <v>1</v>
      </c>
      <c r="L142" s="19" t="s">
        <v>22</v>
      </c>
      <c r="M142" s="2">
        <f t="shared" si="19"/>
        <v>0</v>
      </c>
      <c r="N142" s="18"/>
      <c r="O142" s="19" t="s">
        <v>25</v>
      </c>
      <c r="P142" s="2">
        <f t="shared" si="14"/>
        <v>0</v>
      </c>
      <c r="Q142" s="19" t="s">
        <v>29</v>
      </c>
      <c r="R142" s="2">
        <f t="shared" si="15"/>
        <v>1</v>
      </c>
      <c r="S142" s="19" t="s">
        <v>29</v>
      </c>
      <c r="T142" s="2">
        <f t="shared" si="13"/>
        <v>1</v>
      </c>
      <c r="U142" s="19" t="s">
        <v>29</v>
      </c>
      <c r="V142" s="19"/>
      <c r="W142" s="19"/>
      <c r="X142" s="19"/>
      <c r="Y142" s="19"/>
      <c r="AA142" s="18"/>
    </row>
    <row r="143" spans="1:27" x14ac:dyDescent="0.25">
      <c r="A143" s="18" t="s">
        <v>185</v>
      </c>
      <c r="B143" s="18" t="s">
        <v>186</v>
      </c>
      <c r="E143" s="18" t="s">
        <v>257</v>
      </c>
      <c r="F143" s="19">
        <f t="shared" si="16"/>
        <v>51</v>
      </c>
      <c r="G143" s="19">
        <v>3317</v>
      </c>
      <c r="H143" s="19">
        <v>1</v>
      </c>
      <c r="J143" s="19" t="s">
        <v>22</v>
      </c>
      <c r="K143" s="2">
        <f t="shared" si="20"/>
        <v>1</v>
      </c>
      <c r="L143" s="19" t="s">
        <v>23</v>
      </c>
      <c r="M143" s="2">
        <v>0.5</v>
      </c>
      <c r="N143" s="18" t="s">
        <v>192</v>
      </c>
      <c r="O143" s="19" t="s">
        <v>25</v>
      </c>
      <c r="P143" s="2">
        <f t="shared" si="14"/>
        <v>0</v>
      </c>
      <c r="Q143" s="19" t="s">
        <v>25</v>
      </c>
      <c r="R143" s="2">
        <f t="shared" si="15"/>
        <v>0</v>
      </c>
      <c r="S143" s="19" t="s">
        <v>29</v>
      </c>
      <c r="T143" s="2">
        <f t="shared" si="13"/>
        <v>1</v>
      </c>
      <c r="U143" s="19" t="s">
        <v>29</v>
      </c>
      <c r="V143" s="19"/>
      <c r="W143" s="19"/>
      <c r="X143" s="19"/>
      <c r="Y143" s="19"/>
      <c r="AA143" s="18"/>
    </row>
    <row r="144" spans="1:27" x14ac:dyDescent="0.25">
      <c r="A144" s="18" t="s">
        <v>185</v>
      </c>
      <c r="B144" s="18" t="s">
        <v>186</v>
      </c>
      <c r="E144" s="18" t="s">
        <v>258</v>
      </c>
      <c r="F144" s="19">
        <f t="shared" si="16"/>
        <v>52</v>
      </c>
      <c r="G144" s="19">
        <v>3317</v>
      </c>
      <c r="H144" s="19">
        <v>1</v>
      </c>
      <c r="J144" s="19" t="s">
        <v>22</v>
      </c>
      <c r="K144" s="2">
        <f t="shared" si="20"/>
        <v>1</v>
      </c>
      <c r="L144" s="19" t="s">
        <v>23</v>
      </c>
      <c r="M144" s="2">
        <v>0.5</v>
      </c>
      <c r="N144" s="18" t="s">
        <v>192</v>
      </c>
      <c r="O144" s="19" t="s">
        <v>25</v>
      </c>
      <c r="P144" s="2">
        <f t="shared" si="14"/>
        <v>0</v>
      </c>
      <c r="Q144" s="19" t="s">
        <v>25</v>
      </c>
      <c r="R144" s="2">
        <f t="shared" si="15"/>
        <v>0</v>
      </c>
      <c r="S144" s="19" t="s">
        <v>29</v>
      </c>
      <c r="T144" s="2">
        <f t="shared" si="13"/>
        <v>1</v>
      </c>
      <c r="U144" s="19" t="s">
        <v>29</v>
      </c>
      <c r="V144" s="19"/>
      <c r="W144" s="19"/>
      <c r="X144" s="19"/>
      <c r="Y144" s="19"/>
      <c r="AA144" s="18"/>
    </row>
    <row r="145" spans="1:28" x14ac:dyDescent="0.25">
      <c r="A145" s="18" t="s">
        <v>185</v>
      </c>
      <c r="B145" s="18" t="s">
        <v>186</v>
      </c>
      <c r="E145" s="18" t="s">
        <v>259</v>
      </c>
      <c r="F145" s="19">
        <f t="shared" si="16"/>
        <v>53</v>
      </c>
      <c r="G145" s="19">
        <v>3317</v>
      </c>
      <c r="H145" s="19">
        <v>1</v>
      </c>
      <c r="J145" s="19" t="s">
        <v>22</v>
      </c>
      <c r="K145" s="2">
        <f t="shared" si="20"/>
        <v>1</v>
      </c>
      <c r="L145" s="19" t="s">
        <v>22</v>
      </c>
      <c r="M145" s="2">
        <f t="shared" ref="M145:M165" si="21">IF(L145="b",1,0)</f>
        <v>0</v>
      </c>
      <c r="N145" s="18"/>
      <c r="O145" s="19" t="s">
        <v>25</v>
      </c>
      <c r="P145" s="2">
        <f t="shared" si="14"/>
        <v>0</v>
      </c>
      <c r="Q145" s="19" t="s">
        <v>29</v>
      </c>
      <c r="R145" s="2">
        <f t="shared" si="15"/>
        <v>1</v>
      </c>
      <c r="S145" s="19" t="s">
        <v>29</v>
      </c>
      <c r="T145" s="2">
        <f t="shared" si="13"/>
        <v>1</v>
      </c>
      <c r="U145" s="19" t="s">
        <v>25</v>
      </c>
      <c r="V145" s="19">
        <v>1</v>
      </c>
      <c r="W145" s="19"/>
      <c r="X145" s="19"/>
      <c r="Y145" s="19"/>
      <c r="AA145" s="18"/>
    </row>
    <row r="146" spans="1:28" x14ac:dyDescent="0.25">
      <c r="A146" s="18" t="s">
        <v>185</v>
      </c>
      <c r="B146" s="18" t="s">
        <v>186</v>
      </c>
      <c r="E146" s="18" t="s">
        <v>260</v>
      </c>
      <c r="F146" s="19">
        <f t="shared" si="16"/>
        <v>54</v>
      </c>
      <c r="G146" s="19">
        <v>3318</v>
      </c>
      <c r="H146" s="19">
        <v>1</v>
      </c>
      <c r="J146" s="19" t="s">
        <v>22</v>
      </c>
      <c r="K146" s="2">
        <f t="shared" si="20"/>
        <v>1</v>
      </c>
      <c r="L146" s="19" t="s">
        <v>22</v>
      </c>
      <c r="M146" s="2">
        <f t="shared" si="21"/>
        <v>0</v>
      </c>
      <c r="N146" s="18"/>
      <c r="O146" s="19" t="s">
        <v>25</v>
      </c>
      <c r="P146" s="2">
        <f t="shared" si="14"/>
        <v>0</v>
      </c>
      <c r="Q146" s="19" t="s">
        <v>29</v>
      </c>
      <c r="R146" s="2">
        <f t="shared" si="15"/>
        <v>1</v>
      </c>
      <c r="S146" s="19" t="s">
        <v>29</v>
      </c>
      <c r="T146" s="2">
        <f t="shared" si="13"/>
        <v>1</v>
      </c>
      <c r="U146" s="19" t="s">
        <v>29</v>
      </c>
      <c r="V146" s="19"/>
      <c r="W146" s="19"/>
      <c r="X146" s="19"/>
      <c r="Y146" s="19"/>
      <c r="AA146" s="18"/>
    </row>
    <row r="147" spans="1:28" x14ac:dyDescent="0.25">
      <c r="A147" s="18" t="s">
        <v>185</v>
      </c>
      <c r="B147" s="18" t="s">
        <v>186</v>
      </c>
      <c r="E147" s="18" t="s">
        <v>261</v>
      </c>
      <c r="F147" s="19">
        <f t="shared" si="16"/>
        <v>55</v>
      </c>
      <c r="G147" s="19">
        <v>3318</v>
      </c>
      <c r="H147" s="19" t="s">
        <v>190</v>
      </c>
      <c r="J147" s="19" t="s">
        <v>22</v>
      </c>
      <c r="K147" s="2">
        <f t="shared" si="20"/>
        <v>1</v>
      </c>
      <c r="L147" s="19" t="s">
        <v>22</v>
      </c>
      <c r="M147" s="2">
        <f t="shared" si="21"/>
        <v>0</v>
      </c>
      <c r="N147" s="18"/>
      <c r="O147" s="19" t="s">
        <v>25</v>
      </c>
      <c r="P147" s="2">
        <f t="shared" si="14"/>
        <v>0</v>
      </c>
      <c r="Q147" s="19" t="s">
        <v>25</v>
      </c>
      <c r="R147" s="2">
        <f t="shared" si="15"/>
        <v>0</v>
      </c>
      <c r="S147" s="19" t="s">
        <v>29</v>
      </c>
      <c r="T147" s="2">
        <f t="shared" si="13"/>
        <v>1</v>
      </c>
      <c r="U147" s="19" t="s">
        <v>25</v>
      </c>
      <c r="V147" s="19">
        <v>1</v>
      </c>
      <c r="W147" s="19"/>
      <c r="X147" s="19"/>
      <c r="Y147" s="19"/>
      <c r="AA147" s="18"/>
    </row>
    <row r="148" spans="1:28" x14ac:dyDescent="0.25">
      <c r="A148" s="18" t="s">
        <v>185</v>
      </c>
      <c r="B148" s="18" t="s">
        <v>186</v>
      </c>
      <c r="E148" s="18" t="s">
        <v>262</v>
      </c>
      <c r="F148" s="19">
        <f t="shared" si="16"/>
        <v>56</v>
      </c>
      <c r="G148" s="19">
        <v>3318</v>
      </c>
      <c r="H148" s="19">
        <v>1</v>
      </c>
      <c r="J148" s="19" t="s">
        <v>22</v>
      </c>
      <c r="K148" s="2">
        <f t="shared" si="20"/>
        <v>1</v>
      </c>
      <c r="L148" s="19" t="s">
        <v>22</v>
      </c>
      <c r="M148" s="2">
        <f t="shared" si="21"/>
        <v>0</v>
      </c>
      <c r="N148" s="18"/>
      <c r="O148" s="19" t="s">
        <v>25</v>
      </c>
      <c r="P148" s="2">
        <f t="shared" si="14"/>
        <v>0</v>
      </c>
      <c r="Q148" s="19" t="s">
        <v>25</v>
      </c>
      <c r="R148" s="2">
        <f t="shared" si="15"/>
        <v>0</v>
      </c>
      <c r="S148" s="19" t="s">
        <v>29</v>
      </c>
      <c r="T148" s="2">
        <f t="shared" si="13"/>
        <v>1</v>
      </c>
      <c r="U148" s="19" t="s">
        <v>25</v>
      </c>
      <c r="V148" s="19">
        <v>1</v>
      </c>
      <c r="W148" s="19"/>
      <c r="X148" s="19"/>
      <c r="Y148" s="19"/>
      <c r="AA148" s="18"/>
    </row>
    <row r="149" spans="1:28" x14ac:dyDescent="0.25">
      <c r="A149" s="18" t="s">
        <v>185</v>
      </c>
      <c r="B149" s="18" t="s">
        <v>186</v>
      </c>
      <c r="E149" s="18" t="s">
        <v>263</v>
      </c>
      <c r="F149" s="19">
        <f t="shared" si="16"/>
        <v>57</v>
      </c>
      <c r="G149" s="19">
        <v>3318</v>
      </c>
      <c r="H149" s="19" t="s">
        <v>190</v>
      </c>
      <c r="J149" s="19" t="s">
        <v>22</v>
      </c>
      <c r="K149" s="2">
        <f t="shared" si="20"/>
        <v>1</v>
      </c>
      <c r="L149" s="19" t="s">
        <v>22</v>
      </c>
      <c r="M149" s="2">
        <f t="shared" si="21"/>
        <v>0</v>
      </c>
      <c r="N149" s="18"/>
      <c r="O149" s="19" t="s">
        <v>25</v>
      </c>
      <c r="P149" s="2">
        <f t="shared" si="14"/>
        <v>0</v>
      </c>
      <c r="Q149" s="19" t="s">
        <v>25</v>
      </c>
      <c r="R149" s="2">
        <f t="shared" si="15"/>
        <v>0</v>
      </c>
      <c r="S149" s="19" t="s">
        <v>25</v>
      </c>
      <c r="T149" s="2">
        <f t="shared" si="13"/>
        <v>0</v>
      </c>
      <c r="U149" s="19"/>
      <c r="V149" s="19"/>
      <c r="W149" s="19"/>
      <c r="X149" s="19">
        <v>99</v>
      </c>
      <c r="Y149" s="19"/>
      <c r="AA149" s="18" t="s">
        <v>264</v>
      </c>
    </row>
    <row r="150" spans="1:28" x14ac:dyDescent="0.25">
      <c r="A150" s="18" t="s">
        <v>185</v>
      </c>
      <c r="B150" s="18" t="s">
        <v>186</v>
      </c>
      <c r="E150" s="18" t="s">
        <v>265</v>
      </c>
      <c r="F150" s="19">
        <f t="shared" si="16"/>
        <v>58</v>
      </c>
      <c r="G150" s="19">
        <v>3319</v>
      </c>
      <c r="H150" s="19" t="s">
        <v>190</v>
      </c>
      <c r="J150" s="19" t="s">
        <v>22</v>
      </c>
      <c r="K150" s="2">
        <f t="shared" si="20"/>
        <v>1</v>
      </c>
      <c r="L150" s="19" t="s">
        <v>22</v>
      </c>
      <c r="M150" s="2">
        <f t="shared" si="21"/>
        <v>0</v>
      </c>
      <c r="N150" s="18"/>
      <c r="O150" s="19" t="s">
        <v>25</v>
      </c>
      <c r="P150" s="2">
        <f t="shared" si="14"/>
        <v>0</v>
      </c>
      <c r="Q150" s="19" t="s">
        <v>29</v>
      </c>
      <c r="R150" s="2">
        <f t="shared" si="15"/>
        <v>1</v>
      </c>
      <c r="S150" s="19" t="s">
        <v>25</v>
      </c>
      <c r="T150" s="2">
        <f t="shared" si="13"/>
        <v>0</v>
      </c>
      <c r="U150" s="19"/>
      <c r="V150" s="19"/>
      <c r="W150" s="19"/>
      <c r="X150" s="19">
        <v>76</v>
      </c>
      <c r="Y150" s="19"/>
      <c r="AA150" s="18" t="s">
        <v>266</v>
      </c>
    </row>
    <row r="151" spans="1:28" x14ac:dyDescent="0.25">
      <c r="A151" s="18" t="s">
        <v>185</v>
      </c>
      <c r="B151" s="18" t="s">
        <v>186</v>
      </c>
      <c r="E151" s="18" t="s">
        <v>267</v>
      </c>
      <c r="F151" s="19">
        <f t="shared" si="16"/>
        <v>59</v>
      </c>
      <c r="G151" s="19">
        <v>3319</v>
      </c>
      <c r="H151" s="19" t="s">
        <v>190</v>
      </c>
      <c r="J151" s="19" t="s">
        <v>22</v>
      </c>
      <c r="K151" s="2">
        <f t="shared" si="20"/>
        <v>1</v>
      </c>
      <c r="L151" s="19" t="s">
        <v>22</v>
      </c>
      <c r="M151" s="2">
        <f t="shared" si="21"/>
        <v>0</v>
      </c>
      <c r="N151" s="18"/>
      <c r="O151" s="19" t="s">
        <v>25</v>
      </c>
      <c r="P151" s="2">
        <f t="shared" si="14"/>
        <v>0</v>
      </c>
      <c r="Q151" s="19" t="s">
        <v>29</v>
      </c>
      <c r="R151" s="2">
        <f t="shared" si="15"/>
        <v>1</v>
      </c>
      <c r="S151" s="19" t="s">
        <v>29</v>
      </c>
      <c r="T151" s="2">
        <f t="shared" si="13"/>
        <v>1</v>
      </c>
      <c r="U151" s="19" t="s">
        <v>29</v>
      </c>
      <c r="V151" s="19"/>
      <c r="W151" s="19"/>
      <c r="X151" s="19"/>
      <c r="Y151" s="19"/>
      <c r="AA151" s="18"/>
    </row>
    <row r="152" spans="1:28" x14ac:dyDescent="0.25">
      <c r="A152" s="18" t="s">
        <v>185</v>
      </c>
      <c r="B152" s="18" t="s">
        <v>186</v>
      </c>
      <c r="E152" s="18" t="s">
        <v>268</v>
      </c>
      <c r="F152" s="19">
        <f t="shared" si="16"/>
        <v>60</v>
      </c>
      <c r="G152" s="19">
        <v>3320</v>
      </c>
      <c r="H152" s="19">
        <v>2</v>
      </c>
      <c r="J152" s="19" t="s">
        <v>22</v>
      </c>
      <c r="K152" s="2">
        <f t="shared" si="20"/>
        <v>1</v>
      </c>
      <c r="L152" s="19" t="s">
        <v>28</v>
      </c>
      <c r="M152" s="2">
        <f t="shared" si="21"/>
        <v>1</v>
      </c>
      <c r="N152" s="18"/>
      <c r="O152" s="19" t="s">
        <v>25</v>
      </c>
      <c r="P152" s="2">
        <f t="shared" si="14"/>
        <v>0</v>
      </c>
      <c r="Q152" s="19" t="s">
        <v>25</v>
      </c>
      <c r="R152" s="2">
        <f t="shared" si="15"/>
        <v>0</v>
      </c>
      <c r="S152" s="19" t="s">
        <v>25</v>
      </c>
      <c r="T152" s="2">
        <f t="shared" ref="T152:T156" si="22">IF(S152="y",1,0)</f>
        <v>0</v>
      </c>
      <c r="U152" s="19"/>
      <c r="V152" s="19"/>
      <c r="W152" s="19"/>
      <c r="X152" s="19">
        <v>99</v>
      </c>
      <c r="Y152" s="19"/>
      <c r="AA152" s="18" t="s">
        <v>269</v>
      </c>
    </row>
    <row r="153" spans="1:28" x14ac:dyDescent="0.25">
      <c r="A153" s="18" t="s">
        <v>185</v>
      </c>
      <c r="B153" s="18" t="s">
        <v>186</v>
      </c>
      <c r="E153" s="18" t="s">
        <v>270</v>
      </c>
      <c r="F153" s="19">
        <f t="shared" si="16"/>
        <v>61</v>
      </c>
      <c r="G153" s="19">
        <v>3320</v>
      </c>
      <c r="H153" s="19">
        <v>1</v>
      </c>
      <c r="J153" s="19" t="s">
        <v>22</v>
      </c>
      <c r="K153" s="2">
        <f t="shared" si="20"/>
        <v>1</v>
      </c>
      <c r="L153" s="19" t="s">
        <v>28</v>
      </c>
      <c r="M153" s="2">
        <f t="shared" si="21"/>
        <v>1</v>
      </c>
      <c r="N153" s="18"/>
      <c r="O153" s="19" t="s">
        <v>25</v>
      </c>
      <c r="P153" s="2">
        <f t="shared" si="14"/>
        <v>0</v>
      </c>
      <c r="Q153" s="19" t="s">
        <v>25</v>
      </c>
      <c r="R153" s="2">
        <f t="shared" si="15"/>
        <v>0</v>
      </c>
      <c r="S153" s="19" t="s">
        <v>25</v>
      </c>
      <c r="T153" s="2">
        <f t="shared" si="22"/>
        <v>0</v>
      </c>
      <c r="U153" s="19"/>
      <c r="V153" s="19"/>
      <c r="W153" s="19"/>
      <c r="X153" s="19">
        <v>67</v>
      </c>
      <c r="Y153" s="19"/>
      <c r="AA153" s="18" t="s">
        <v>271</v>
      </c>
    </row>
    <row r="154" spans="1:28" ht="15.75" x14ac:dyDescent="0.25">
      <c r="A154" s="25" t="s">
        <v>272</v>
      </c>
      <c r="B154" s="2" t="s">
        <v>273</v>
      </c>
      <c r="E154" s="2" t="s">
        <v>274</v>
      </c>
      <c r="F154" s="2">
        <v>1.4</v>
      </c>
      <c r="G154" s="2">
        <v>9658</v>
      </c>
      <c r="H154" s="26">
        <v>5</v>
      </c>
      <c r="J154" s="2" t="s">
        <v>22</v>
      </c>
      <c r="K154" s="2">
        <f t="shared" si="20"/>
        <v>1</v>
      </c>
      <c r="L154" s="2" t="s">
        <v>22</v>
      </c>
      <c r="M154" s="2">
        <f t="shared" si="21"/>
        <v>0</v>
      </c>
      <c r="O154" s="19" t="s">
        <v>25</v>
      </c>
      <c r="P154" s="2">
        <f t="shared" si="14"/>
        <v>0</v>
      </c>
      <c r="Q154" s="2" t="s">
        <v>29</v>
      </c>
      <c r="R154" s="2">
        <v>1</v>
      </c>
      <c r="S154" s="2" t="s">
        <v>29</v>
      </c>
      <c r="T154" s="2">
        <f t="shared" si="22"/>
        <v>1</v>
      </c>
      <c r="U154" s="2" t="s">
        <v>29</v>
      </c>
      <c r="X154" s="2">
        <v>287</v>
      </c>
    </row>
    <row r="155" spans="1:28" ht="15.75" x14ac:dyDescent="0.25">
      <c r="A155" s="25" t="s">
        <v>272</v>
      </c>
      <c r="B155" s="2" t="s">
        <v>273</v>
      </c>
      <c r="E155" s="22" t="s">
        <v>275</v>
      </c>
      <c r="F155" s="2">
        <v>2.2000000000000002</v>
      </c>
      <c r="G155" s="2">
        <v>9659</v>
      </c>
      <c r="H155" s="26">
        <v>1</v>
      </c>
      <c r="J155" s="2" t="s">
        <v>22</v>
      </c>
      <c r="K155" s="2">
        <f t="shared" si="20"/>
        <v>1</v>
      </c>
      <c r="L155" s="2" t="s">
        <v>28</v>
      </c>
      <c r="M155" s="2">
        <f t="shared" si="21"/>
        <v>1</v>
      </c>
      <c r="O155" s="2" t="s">
        <v>29</v>
      </c>
      <c r="P155" s="2">
        <v>1</v>
      </c>
      <c r="S155" s="2" t="s">
        <v>25</v>
      </c>
      <c r="T155" s="2">
        <f t="shared" si="22"/>
        <v>0</v>
      </c>
      <c r="X155" s="2">
        <v>439</v>
      </c>
      <c r="AA155" s="2">
        <v>3</v>
      </c>
      <c r="AB155" s="2" t="s">
        <v>276</v>
      </c>
    </row>
    <row r="156" spans="1:28" ht="15.75" x14ac:dyDescent="0.25">
      <c r="A156" s="25" t="s">
        <v>272</v>
      </c>
      <c r="B156" s="2" t="s">
        <v>273</v>
      </c>
      <c r="E156" s="27" t="s">
        <v>277</v>
      </c>
      <c r="F156" s="2">
        <v>2.4</v>
      </c>
      <c r="G156" s="2">
        <v>9660</v>
      </c>
      <c r="H156" s="26" t="s">
        <v>278</v>
      </c>
      <c r="J156" s="2" t="s">
        <v>22</v>
      </c>
      <c r="K156" s="2">
        <f t="shared" si="20"/>
        <v>1</v>
      </c>
      <c r="L156" s="2" t="s">
        <v>28</v>
      </c>
      <c r="M156" s="2">
        <f t="shared" si="21"/>
        <v>1</v>
      </c>
      <c r="O156" s="19" t="s">
        <v>25</v>
      </c>
      <c r="Q156" s="2" t="s">
        <v>29</v>
      </c>
      <c r="R156" s="2">
        <v>1</v>
      </c>
      <c r="S156" s="2" t="s">
        <v>25</v>
      </c>
      <c r="T156" s="2">
        <f t="shared" si="22"/>
        <v>0</v>
      </c>
      <c r="X156" s="2">
        <v>126</v>
      </c>
      <c r="AA156" s="2">
        <v>1</v>
      </c>
      <c r="AB156" s="2" t="s">
        <v>279</v>
      </c>
    </row>
    <row r="157" spans="1:28" ht="15.75" x14ac:dyDescent="0.25">
      <c r="A157" s="25" t="s">
        <v>272</v>
      </c>
      <c r="B157" s="2" t="s">
        <v>273</v>
      </c>
      <c r="E157" s="27" t="s">
        <v>280</v>
      </c>
      <c r="F157" s="2">
        <v>2.5</v>
      </c>
      <c r="G157" s="2">
        <v>9660</v>
      </c>
      <c r="H157" s="26">
        <v>1</v>
      </c>
      <c r="J157" s="2" t="s">
        <v>22</v>
      </c>
      <c r="K157" s="2">
        <f t="shared" si="20"/>
        <v>1</v>
      </c>
      <c r="L157" s="2" t="s">
        <v>23</v>
      </c>
      <c r="M157" s="2">
        <f t="shared" si="21"/>
        <v>0</v>
      </c>
      <c r="O157" s="19" t="s">
        <v>25</v>
      </c>
      <c r="Q157" s="2" t="s">
        <v>25</v>
      </c>
      <c r="R157" s="2">
        <v>0</v>
      </c>
      <c r="S157" s="2" t="s">
        <v>281</v>
      </c>
      <c r="U157" s="2" t="s">
        <v>281</v>
      </c>
      <c r="X157" s="21">
        <v>30</v>
      </c>
      <c r="AA157" s="2">
        <v>3</v>
      </c>
      <c r="AB157" s="2" t="s">
        <v>282</v>
      </c>
    </row>
    <row r="158" spans="1:28" ht="15.75" x14ac:dyDescent="0.25">
      <c r="A158" s="25" t="s">
        <v>272</v>
      </c>
      <c r="B158" s="2" t="s">
        <v>273</v>
      </c>
      <c r="E158" s="27" t="s">
        <v>283</v>
      </c>
      <c r="F158" s="2">
        <v>2.6</v>
      </c>
      <c r="G158" s="2">
        <v>9660</v>
      </c>
      <c r="H158" s="26" t="s">
        <v>195</v>
      </c>
      <c r="J158" s="2" t="s">
        <v>22</v>
      </c>
      <c r="K158" s="2">
        <f t="shared" si="20"/>
        <v>1</v>
      </c>
      <c r="L158" s="2" t="s">
        <v>28</v>
      </c>
      <c r="M158" s="2">
        <f t="shared" si="21"/>
        <v>1</v>
      </c>
      <c r="O158" s="19" t="s">
        <v>25</v>
      </c>
      <c r="Q158" s="2" t="s">
        <v>29</v>
      </c>
      <c r="R158" s="2">
        <v>1</v>
      </c>
      <c r="S158" s="2" t="s">
        <v>29</v>
      </c>
      <c r="T158" s="2">
        <f t="shared" ref="T158:T164" si="23">IF(S158="y",1,0)</f>
        <v>1</v>
      </c>
      <c r="U158" s="2" t="s">
        <v>29</v>
      </c>
      <c r="X158" s="21">
        <v>237</v>
      </c>
      <c r="AA158" s="2">
        <v>2</v>
      </c>
    </row>
    <row r="159" spans="1:28" ht="15.75" x14ac:dyDescent="0.25">
      <c r="A159" s="25" t="s">
        <v>272</v>
      </c>
      <c r="B159" s="2" t="s">
        <v>273</v>
      </c>
      <c r="E159" s="27" t="s">
        <v>284</v>
      </c>
      <c r="F159" s="2">
        <v>2.7</v>
      </c>
      <c r="G159" s="2">
        <v>9660</v>
      </c>
      <c r="H159" s="26" t="s">
        <v>195</v>
      </c>
      <c r="J159" s="2" t="s">
        <v>22</v>
      </c>
      <c r="K159" s="2">
        <f t="shared" si="20"/>
        <v>1</v>
      </c>
      <c r="L159" s="2" t="s">
        <v>28</v>
      </c>
      <c r="M159" s="2">
        <f t="shared" si="21"/>
        <v>1</v>
      </c>
      <c r="O159" s="19" t="s">
        <v>25</v>
      </c>
      <c r="Q159" s="2" t="s">
        <v>29</v>
      </c>
      <c r="R159" s="2">
        <v>1</v>
      </c>
      <c r="S159" s="2" t="s">
        <v>29</v>
      </c>
      <c r="T159" s="2">
        <f t="shared" si="23"/>
        <v>1</v>
      </c>
      <c r="U159" s="2" t="s">
        <v>29</v>
      </c>
      <c r="X159" s="21">
        <v>436</v>
      </c>
    </row>
    <row r="160" spans="1:28" ht="15.75" x14ac:dyDescent="0.25">
      <c r="A160" s="25" t="s">
        <v>272</v>
      </c>
      <c r="B160" s="2" t="s">
        <v>273</v>
      </c>
      <c r="E160" s="27" t="s">
        <v>285</v>
      </c>
      <c r="F160" s="2">
        <v>2.8</v>
      </c>
      <c r="G160" s="2">
        <v>9661</v>
      </c>
      <c r="H160" s="26">
        <v>1</v>
      </c>
      <c r="J160" s="2" t="s">
        <v>22</v>
      </c>
      <c r="K160" s="2">
        <f t="shared" si="20"/>
        <v>1</v>
      </c>
      <c r="L160" s="2" t="s">
        <v>28</v>
      </c>
      <c r="M160" s="2">
        <f t="shared" si="21"/>
        <v>1</v>
      </c>
      <c r="O160" s="19" t="s">
        <v>25</v>
      </c>
      <c r="Q160" s="2" t="s">
        <v>29</v>
      </c>
      <c r="R160" s="2">
        <v>1</v>
      </c>
      <c r="S160" s="2" t="s">
        <v>25</v>
      </c>
      <c r="T160" s="2">
        <f t="shared" si="23"/>
        <v>0</v>
      </c>
      <c r="X160" s="21">
        <v>201</v>
      </c>
      <c r="AA160" s="28" t="s">
        <v>286</v>
      </c>
      <c r="AB160" s="2" t="s">
        <v>287</v>
      </c>
    </row>
    <row r="161" spans="1:28" ht="15.75" x14ac:dyDescent="0.25">
      <c r="A161" s="25" t="s">
        <v>272</v>
      </c>
      <c r="B161" s="2" t="s">
        <v>273</v>
      </c>
      <c r="E161" s="27" t="s">
        <v>288</v>
      </c>
      <c r="F161" s="2">
        <v>2.9</v>
      </c>
      <c r="G161" s="2">
        <v>9662</v>
      </c>
      <c r="H161" s="26" t="s">
        <v>190</v>
      </c>
      <c r="J161" s="2" t="s">
        <v>22</v>
      </c>
      <c r="K161" s="2">
        <f t="shared" si="20"/>
        <v>1</v>
      </c>
      <c r="L161" s="2" t="s">
        <v>28</v>
      </c>
      <c r="M161" s="2">
        <f t="shared" si="21"/>
        <v>1</v>
      </c>
      <c r="O161" s="19" t="s">
        <v>25</v>
      </c>
      <c r="Q161" s="2" t="s">
        <v>29</v>
      </c>
      <c r="R161" s="2">
        <v>1</v>
      </c>
      <c r="S161" s="2" t="s">
        <v>25</v>
      </c>
      <c r="T161" s="2">
        <f t="shared" si="23"/>
        <v>0</v>
      </c>
      <c r="X161" s="21">
        <v>142</v>
      </c>
      <c r="AA161" s="2">
        <v>2</v>
      </c>
      <c r="AB161" s="2" t="s">
        <v>289</v>
      </c>
    </row>
    <row r="162" spans="1:28" ht="15.75" x14ac:dyDescent="0.25">
      <c r="A162" s="25" t="s">
        <v>272</v>
      </c>
      <c r="B162" s="2" t="s">
        <v>273</v>
      </c>
      <c r="E162" s="27" t="s">
        <v>290</v>
      </c>
      <c r="F162" s="2">
        <v>3.1</v>
      </c>
      <c r="G162" s="2">
        <v>9662</v>
      </c>
      <c r="H162" s="26">
        <v>2</v>
      </c>
      <c r="J162" s="2" t="s">
        <v>22</v>
      </c>
      <c r="K162" s="2">
        <f t="shared" si="20"/>
        <v>1</v>
      </c>
      <c r="L162" s="2" t="s">
        <v>28</v>
      </c>
      <c r="M162" s="2">
        <f t="shared" si="21"/>
        <v>1</v>
      </c>
      <c r="O162" s="19" t="s">
        <v>25</v>
      </c>
      <c r="Q162" s="2" t="s">
        <v>29</v>
      </c>
      <c r="R162" s="2">
        <v>1</v>
      </c>
      <c r="S162" s="2" t="s">
        <v>25</v>
      </c>
      <c r="T162" s="2">
        <f t="shared" si="23"/>
        <v>0</v>
      </c>
      <c r="X162" s="21">
        <v>304</v>
      </c>
      <c r="AA162" s="2">
        <v>1</v>
      </c>
      <c r="AB162" s="2" t="s">
        <v>291</v>
      </c>
    </row>
    <row r="163" spans="1:28" ht="15.75" x14ac:dyDescent="0.25">
      <c r="A163" s="25" t="s">
        <v>272</v>
      </c>
      <c r="B163" s="2" t="s">
        <v>273</v>
      </c>
      <c r="E163" s="27" t="s">
        <v>292</v>
      </c>
      <c r="F163" s="2">
        <v>3.2</v>
      </c>
      <c r="G163" s="2">
        <v>9662</v>
      </c>
      <c r="H163" s="26">
        <v>1</v>
      </c>
      <c r="J163" s="2" t="s">
        <v>22</v>
      </c>
      <c r="K163" s="2">
        <f t="shared" si="20"/>
        <v>1</v>
      </c>
      <c r="L163" s="2" t="s">
        <v>28</v>
      </c>
      <c r="M163" s="2">
        <f t="shared" si="21"/>
        <v>1</v>
      </c>
      <c r="O163" s="19" t="s">
        <v>25</v>
      </c>
      <c r="Q163" s="2" t="s">
        <v>29</v>
      </c>
      <c r="R163" s="2">
        <v>1</v>
      </c>
      <c r="S163" s="2" t="s">
        <v>25</v>
      </c>
      <c r="T163" s="2">
        <f t="shared" si="23"/>
        <v>0</v>
      </c>
      <c r="X163" s="21">
        <v>202</v>
      </c>
      <c r="AA163" s="2">
        <v>5</v>
      </c>
      <c r="AB163" s="2" t="s">
        <v>293</v>
      </c>
    </row>
    <row r="164" spans="1:28" ht="15.75" x14ac:dyDescent="0.25">
      <c r="A164" s="25" t="s">
        <v>272</v>
      </c>
      <c r="B164" s="2" t="s">
        <v>273</v>
      </c>
      <c r="E164" s="23" t="s">
        <v>294</v>
      </c>
      <c r="F164" s="2">
        <v>3.3</v>
      </c>
      <c r="G164" s="2">
        <v>9662</v>
      </c>
      <c r="H164" s="26">
        <v>1</v>
      </c>
      <c r="J164" s="2" t="s">
        <v>22</v>
      </c>
      <c r="K164" s="2">
        <f t="shared" si="20"/>
        <v>1</v>
      </c>
      <c r="L164" s="2" t="s">
        <v>22</v>
      </c>
      <c r="M164" s="2">
        <f t="shared" si="21"/>
        <v>0</v>
      </c>
      <c r="O164" s="19" t="s">
        <v>25</v>
      </c>
      <c r="Q164" s="2" t="s">
        <v>29</v>
      </c>
      <c r="R164" s="2">
        <v>1</v>
      </c>
      <c r="S164" s="2" t="s">
        <v>25</v>
      </c>
      <c r="T164" s="2">
        <f t="shared" si="23"/>
        <v>0</v>
      </c>
      <c r="X164" s="21">
        <v>146</v>
      </c>
      <c r="AA164" s="2">
        <v>2</v>
      </c>
      <c r="AB164" s="2" t="s">
        <v>295</v>
      </c>
    </row>
    <row r="165" spans="1:28" ht="15.75" x14ac:dyDescent="0.25">
      <c r="A165" s="25" t="s">
        <v>272</v>
      </c>
      <c r="B165" s="2" t="s">
        <v>273</v>
      </c>
      <c r="E165" s="27" t="s">
        <v>296</v>
      </c>
      <c r="F165" s="2">
        <v>4.0999999999999996</v>
      </c>
      <c r="G165" s="2">
        <v>9663</v>
      </c>
      <c r="H165" s="26" t="s">
        <v>195</v>
      </c>
      <c r="J165" s="2" t="s">
        <v>22</v>
      </c>
      <c r="K165" s="2">
        <f t="shared" si="20"/>
        <v>1</v>
      </c>
      <c r="L165" s="2" t="s">
        <v>25</v>
      </c>
      <c r="M165" s="2">
        <f t="shared" si="21"/>
        <v>0</v>
      </c>
      <c r="O165" s="2" t="s">
        <v>29</v>
      </c>
      <c r="P165" s="2">
        <v>1</v>
      </c>
      <c r="X165" s="21">
        <v>130</v>
      </c>
      <c r="AA165" s="2">
        <v>5</v>
      </c>
      <c r="AB165" s="2" t="s">
        <v>297</v>
      </c>
    </row>
    <row r="166" spans="1:28" ht="15.75" x14ac:dyDescent="0.25">
      <c r="A166" s="25" t="s">
        <v>272</v>
      </c>
      <c r="B166" s="2" t="s">
        <v>273</v>
      </c>
      <c r="E166" s="27" t="s">
        <v>298</v>
      </c>
      <c r="F166" s="2">
        <v>4.2</v>
      </c>
      <c r="G166" s="2">
        <v>9663</v>
      </c>
      <c r="H166" s="26" t="s">
        <v>195</v>
      </c>
      <c r="J166" s="2" t="s">
        <v>22</v>
      </c>
      <c r="K166" s="2">
        <f t="shared" si="20"/>
        <v>1</v>
      </c>
      <c r="L166" s="2" t="s">
        <v>23</v>
      </c>
      <c r="M166" s="2">
        <v>0.5</v>
      </c>
      <c r="O166" s="19" t="s">
        <v>25</v>
      </c>
      <c r="Q166" s="2" t="s">
        <v>25</v>
      </c>
      <c r="R166" s="2">
        <v>0</v>
      </c>
      <c r="S166" s="2" t="s">
        <v>25</v>
      </c>
      <c r="T166" s="2">
        <f>IF(S166="y",1,0)</f>
        <v>0</v>
      </c>
      <c r="X166" s="21">
        <v>696</v>
      </c>
      <c r="AA166" s="2">
        <v>5</v>
      </c>
      <c r="AB166" s="2" t="s">
        <v>299</v>
      </c>
    </row>
    <row r="167" spans="1:28" ht="15.75" x14ac:dyDescent="0.25">
      <c r="A167" s="25" t="s">
        <v>272</v>
      </c>
      <c r="B167" s="2" t="s">
        <v>273</v>
      </c>
      <c r="E167" s="27" t="s">
        <v>300</v>
      </c>
      <c r="F167" s="2">
        <v>4.3</v>
      </c>
      <c r="G167" s="2">
        <v>9664</v>
      </c>
      <c r="H167" s="26">
        <v>1</v>
      </c>
      <c r="J167" s="2" t="s">
        <v>22</v>
      </c>
      <c r="K167" s="2">
        <f t="shared" si="20"/>
        <v>1</v>
      </c>
      <c r="L167" s="2" t="s">
        <v>28</v>
      </c>
      <c r="M167" s="2">
        <f t="shared" ref="M167:M230" si="24">IF(L167="b",1,0)</f>
        <v>1</v>
      </c>
      <c r="O167" s="19" t="s">
        <v>25</v>
      </c>
      <c r="Q167" s="2" t="s">
        <v>29</v>
      </c>
      <c r="R167" s="2">
        <v>1</v>
      </c>
      <c r="S167" s="2" t="s">
        <v>25</v>
      </c>
      <c r="T167" s="2">
        <f>IF(S167="y",1,0)</f>
        <v>0</v>
      </c>
      <c r="X167" s="21">
        <v>269</v>
      </c>
      <c r="AA167" s="2">
        <v>5</v>
      </c>
      <c r="AB167" s="2" t="s">
        <v>301</v>
      </c>
    </row>
    <row r="168" spans="1:28" ht="15.75" x14ac:dyDescent="0.25">
      <c r="A168" s="25" t="s">
        <v>272</v>
      </c>
      <c r="B168" s="2" t="s">
        <v>273</v>
      </c>
      <c r="E168" s="23" t="s">
        <v>302</v>
      </c>
      <c r="F168" s="2">
        <v>4.4000000000000004</v>
      </c>
      <c r="G168" s="2">
        <v>9665</v>
      </c>
      <c r="H168" s="26">
        <v>1</v>
      </c>
      <c r="J168" s="2" t="s">
        <v>22</v>
      </c>
      <c r="K168" s="2">
        <f t="shared" si="20"/>
        <v>1</v>
      </c>
      <c r="L168" s="2" t="s">
        <v>22</v>
      </c>
      <c r="M168" s="2">
        <f t="shared" si="24"/>
        <v>0</v>
      </c>
      <c r="O168" s="2" t="s">
        <v>29</v>
      </c>
      <c r="P168" s="2">
        <v>1</v>
      </c>
      <c r="X168" s="21">
        <v>125</v>
      </c>
      <c r="AA168" s="2">
        <v>1</v>
      </c>
      <c r="AB168" s="2" t="s">
        <v>303</v>
      </c>
    </row>
    <row r="169" spans="1:28" ht="15.75" x14ac:dyDescent="0.25">
      <c r="A169" s="25" t="s">
        <v>272</v>
      </c>
      <c r="B169" s="2" t="s">
        <v>273</v>
      </c>
      <c r="E169" s="23" t="s">
        <v>304</v>
      </c>
      <c r="F169" s="2">
        <v>5.0999999999999996</v>
      </c>
      <c r="G169" s="2">
        <v>9667</v>
      </c>
      <c r="H169" s="26" t="s">
        <v>195</v>
      </c>
      <c r="J169" s="2" t="s">
        <v>22</v>
      </c>
      <c r="K169" s="2">
        <f t="shared" si="20"/>
        <v>1</v>
      </c>
      <c r="L169" s="2" t="s">
        <v>28</v>
      </c>
      <c r="M169" s="2">
        <f t="shared" si="24"/>
        <v>1</v>
      </c>
      <c r="O169" s="19" t="s">
        <v>25</v>
      </c>
      <c r="Q169" s="2" t="s">
        <v>29</v>
      </c>
      <c r="R169" s="2">
        <v>1</v>
      </c>
      <c r="S169" s="2" t="s">
        <v>29</v>
      </c>
      <c r="T169" s="2">
        <f t="shared" ref="T169:T179" si="25">IF(S169="y",1,0)</f>
        <v>1</v>
      </c>
      <c r="U169" s="2" t="s">
        <v>29</v>
      </c>
      <c r="X169" s="21">
        <v>56</v>
      </c>
      <c r="AB169" s="29"/>
    </row>
    <row r="170" spans="1:28" ht="15.75" x14ac:dyDescent="0.25">
      <c r="A170" s="25" t="s">
        <v>272</v>
      </c>
      <c r="B170" s="2" t="s">
        <v>273</v>
      </c>
      <c r="E170" s="27" t="s">
        <v>305</v>
      </c>
      <c r="F170" s="2">
        <v>6.1</v>
      </c>
      <c r="G170" s="2">
        <v>9667</v>
      </c>
      <c r="H170" s="26">
        <v>1</v>
      </c>
      <c r="J170" s="2" t="s">
        <v>22</v>
      </c>
      <c r="K170" s="2">
        <f t="shared" si="20"/>
        <v>1</v>
      </c>
      <c r="L170" s="2" t="s">
        <v>28</v>
      </c>
      <c r="M170" s="2">
        <f t="shared" si="24"/>
        <v>1</v>
      </c>
      <c r="O170" s="2" t="s">
        <v>29</v>
      </c>
      <c r="P170" s="2">
        <v>1</v>
      </c>
      <c r="S170" s="2" t="s">
        <v>25</v>
      </c>
      <c r="T170" s="2">
        <f t="shared" si="25"/>
        <v>0</v>
      </c>
      <c r="X170" s="21">
        <v>355</v>
      </c>
      <c r="AA170" s="2">
        <v>1</v>
      </c>
      <c r="AB170" s="2" t="s">
        <v>306</v>
      </c>
    </row>
    <row r="171" spans="1:28" ht="15.75" x14ac:dyDescent="0.25">
      <c r="A171" s="25" t="s">
        <v>272</v>
      </c>
      <c r="B171" s="2" t="s">
        <v>273</v>
      </c>
      <c r="E171" s="27" t="s">
        <v>307</v>
      </c>
      <c r="F171" s="2">
        <v>7.1</v>
      </c>
      <c r="G171" s="2">
        <v>9668</v>
      </c>
      <c r="H171" s="26" t="s">
        <v>195</v>
      </c>
      <c r="J171" s="2" t="s">
        <v>22</v>
      </c>
      <c r="K171" s="2">
        <f t="shared" si="20"/>
        <v>1</v>
      </c>
      <c r="L171" s="2" t="s">
        <v>22</v>
      </c>
      <c r="M171" s="2">
        <f t="shared" si="24"/>
        <v>0</v>
      </c>
      <c r="O171" s="19" t="s">
        <v>25</v>
      </c>
      <c r="Q171" s="2" t="s">
        <v>29</v>
      </c>
      <c r="R171" s="2">
        <v>1</v>
      </c>
      <c r="S171" s="2" t="s">
        <v>29</v>
      </c>
      <c r="T171" s="2">
        <f t="shared" si="25"/>
        <v>1</v>
      </c>
      <c r="U171" s="2" t="s">
        <v>29</v>
      </c>
      <c r="X171" s="21">
        <v>251</v>
      </c>
      <c r="AB171" s="29"/>
    </row>
    <row r="172" spans="1:28" ht="15.75" x14ac:dyDescent="0.25">
      <c r="A172" s="25" t="s">
        <v>272</v>
      </c>
      <c r="B172" s="2" t="s">
        <v>273</v>
      </c>
      <c r="E172" s="27" t="s">
        <v>308</v>
      </c>
      <c r="F172" s="2">
        <v>7.2</v>
      </c>
      <c r="G172" s="2">
        <v>9668</v>
      </c>
      <c r="H172" s="26">
        <v>1</v>
      </c>
      <c r="J172" s="2" t="s">
        <v>22</v>
      </c>
      <c r="K172" s="2">
        <f t="shared" si="20"/>
        <v>1</v>
      </c>
      <c r="L172" s="2" t="s">
        <v>28</v>
      </c>
      <c r="M172" s="2">
        <f t="shared" si="24"/>
        <v>1</v>
      </c>
      <c r="O172" s="19" t="s">
        <v>25</v>
      </c>
      <c r="Q172" s="2" t="s">
        <v>29</v>
      </c>
      <c r="R172" s="2">
        <v>1</v>
      </c>
      <c r="S172" s="2" t="s">
        <v>25</v>
      </c>
      <c r="T172" s="2">
        <f t="shared" si="25"/>
        <v>0</v>
      </c>
      <c r="X172" s="21">
        <v>67</v>
      </c>
      <c r="AA172" s="2">
        <v>5</v>
      </c>
      <c r="AB172" s="2" t="s">
        <v>309</v>
      </c>
    </row>
    <row r="173" spans="1:28" x14ac:dyDescent="0.25">
      <c r="A173" s="2" t="s">
        <v>310</v>
      </c>
      <c r="B173" s="2" t="s">
        <v>273</v>
      </c>
      <c r="E173" s="2" t="s">
        <v>311</v>
      </c>
      <c r="F173" s="2">
        <v>1.2</v>
      </c>
      <c r="G173" s="2">
        <v>35531</v>
      </c>
      <c r="H173" s="26" t="s">
        <v>195</v>
      </c>
      <c r="J173" s="2" t="s">
        <v>22</v>
      </c>
      <c r="K173" s="2">
        <f t="shared" si="20"/>
        <v>1</v>
      </c>
      <c r="L173" s="2" t="s">
        <v>28</v>
      </c>
      <c r="M173" s="2">
        <f t="shared" si="24"/>
        <v>1</v>
      </c>
      <c r="O173" s="19" t="s">
        <v>25</v>
      </c>
      <c r="Q173" s="2" t="s">
        <v>25</v>
      </c>
      <c r="R173" s="2">
        <v>0</v>
      </c>
      <c r="S173" s="2" t="s">
        <v>25</v>
      </c>
      <c r="T173" s="2">
        <f t="shared" si="25"/>
        <v>0</v>
      </c>
      <c r="X173" s="2">
        <v>923</v>
      </c>
      <c r="AA173" s="2">
        <v>3</v>
      </c>
      <c r="AB173" s="2" t="s">
        <v>312</v>
      </c>
    </row>
    <row r="174" spans="1:28" x14ac:dyDescent="0.25">
      <c r="A174" s="2" t="s">
        <v>310</v>
      </c>
      <c r="B174" s="2" t="s">
        <v>273</v>
      </c>
      <c r="E174" s="2" t="s">
        <v>313</v>
      </c>
      <c r="F174" s="2">
        <v>1.3</v>
      </c>
      <c r="G174" s="2">
        <v>35533</v>
      </c>
      <c r="H174" s="26" t="s">
        <v>195</v>
      </c>
      <c r="J174" s="2" t="s">
        <v>22</v>
      </c>
      <c r="K174" s="2">
        <f t="shared" si="20"/>
        <v>1</v>
      </c>
      <c r="L174" s="2" t="s">
        <v>28</v>
      </c>
      <c r="M174" s="2">
        <f t="shared" si="24"/>
        <v>1</v>
      </c>
      <c r="O174" s="19" t="s">
        <v>25</v>
      </c>
      <c r="Q174" s="2" t="s">
        <v>25</v>
      </c>
      <c r="R174" s="2">
        <v>0</v>
      </c>
      <c r="S174" s="2" t="s">
        <v>25</v>
      </c>
      <c r="T174" s="2">
        <f t="shared" si="25"/>
        <v>0</v>
      </c>
      <c r="X174" s="2">
        <v>372</v>
      </c>
      <c r="AA174" s="2">
        <v>1</v>
      </c>
      <c r="AB174" s="2" t="s">
        <v>314</v>
      </c>
    </row>
    <row r="175" spans="1:28" x14ac:dyDescent="0.25">
      <c r="A175" s="2" t="s">
        <v>310</v>
      </c>
      <c r="B175" s="2" t="s">
        <v>273</v>
      </c>
      <c r="E175" s="2" t="s">
        <v>315</v>
      </c>
      <c r="F175" s="2">
        <v>2.1</v>
      </c>
      <c r="G175" s="2">
        <v>35537</v>
      </c>
      <c r="H175" s="26" t="s">
        <v>316</v>
      </c>
      <c r="J175" s="2" t="s">
        <v>22</v>
      </c>
      <c r="K175" s="2">
        <f t="shared" si="20"/>
        <v>1</v>
      </c>
      <c r="L175" s="2" t="s">
        <v>28</v>
      </c>
      <c r="M175" s="2">
        <f t="shared" si="24"/>
        <v>1</v>
      </c>
      <c r="O175" s="19" t="s">
        <v>25</v>
      </c>
      <c r="Q175" s="2" t="s">
        <v>29</v>
      </c>
      <c r="R175" s="2">
        <v>1</v>
      </c>
      <c r="S175" s="2" t="s">
        <v>25</v>
      </c>
      <c r="T175" s="2">
        <f t="shared" si="25"/>
        <v>0</v>
      </c>
      <c r="X175" s="2">
        <v>1049</v>
      </c>
      <c r="AA175" s="2">
        <v>3</v>
      </c>
      <c r="AB175" s="2" t="s">
        <v>317</v>
      </c>
    </row>
    <row r="176" spans="1:28" x14ac:dyDescent="0.25">
      <c r="A176" s="2" t="s">
        <v>310</v>
      </c>
      <c r="B176" s="2" t="s">
        <v>273</v>
      </c>
      <c r="E176" s="22" t="s">
        <v>318</v>
      </c>
      <c r="F176" s="2">
        <v>2.4</v>
      </c>
      <c r="G176" s="2">
        <v>35543</v>
      </c>
      <c r="H176" s="26" t="s">
        <v>316</v>
      </c>
      <c r="J176" s="2" t="s">
        <v>22</v>
      </c>
      <c r="K176" s="2">
        <f t="shared" si="20"/>
        <v>1</v>
      </c>
      <c r="L176" s="2" t="s">
        <v>28</v>
      </c>
      <c r="M176" s="2">
        <f t="shared" si="24"/>
        <v>1</v>
      </c>
      <c r="O176" s="19" t="s">
        <v>25</v>
      </c>
      <c r="Q176" s="2" t="s">
        <v>29</v>
      </c>
      <c r="R176" s="2">
        <v>1</v>
      </c>
      <c r="S176" s="2" t="s">
        <v>25</v>
      </c>
      <c r="T176" s="2">
        <f t="shared" si="25"/>
        <v>0</v>
      </c>
      <c r="X176" s="2">
        <v>412</v>
      </c>
      <c r="AA176" s="2">
        <v>5</v>
      </c>
      <c r="AB176" s="2" t="s">
        <v>319</v>
      </c>
    </row>
    <row r="177" spans="1:28" x14ac:dyDescent="0.25">
      <c r="A177" s="2" t="s">
        <v>310</v>
      </c>
      <c r="B177" s="2" t="s">
        <v>273</v>
      </c>
      <c r="E177" s="27" t="s">
        <v>320</v>
      </c>
      <c r="F177" s="2">
        <v>2.5</v>
      </c>
      <c r="G177" s="2">
        <v>35543</v>
      </c>
      <c r="H177" s="26" t="s">
        <v>195</v>
      </c>
      <c r="J177" s="2" t="s">
        <v>22</v>
      </c>
      <c r="K177" s="2">
        <f t="shared" si="20"/>
        <v>1</v>
      </c>
      <c r="L177" s="2" t="s">
        <v>25</v>
      </c>
      <c r="M177" s="2">
        <f t="shared" si="24"/>
        <v>0</v>
      </c>
      <c r="O177" s="19" t="s">
        <v>25</v>
      </c>
      <c r="Q177" s="2" t="s">
        <v>25</v>
      </c>
      <c r="R177" s="2">
        <v>0</v>
      </c>
      <c r="S177" s="2" t="s">
        <v>25</v>
      </c>
      <c r="T177" s="2">
        <f t="shared" si="25"/>
        <v>0</v>
      </c>
      <c r="X177" s="2">
        <v>316</v>
      </c>
      <c r="AA177" s="2">
        <v>3</v>
      </c>
      <c r="AB177" s="2" t="s">
        <v>321</v>
      </c>
    </row>
    <row r="178" spans="1:28" x14ac:dyDescent="0.25">
      <c r="A178" s="2" t="s">
        <v>310</v>
      </c>
      <c r="B178" s="2" t="s">
        <v>273</v>
      </c>
      <c r="E178" s="27" t="s">
        <v>322</v>
      </c>
      <c r="F178" s="2">
        <v>3.1</v>
      </c>
      <c r="G178" s="2">
        <v>35555</v>
      </c>
      <c r="H178" s="26">
        <v>1</v>
      </c>
      <c r="J178" s="2" t="s">
        <v>22</v>
      </c>
      <c r="K178" s="2">
        <f t="shared" si="20"/>
        <v>1</v>
      </c>
      <c r="L178" s="2" t="s">
        <v>28</v>
      </c>
      <c r="M178" s="2">
        <f t="shared" si="24"/>
        <v>1</v>
      </c>
      <c r="O178" s="2" t="s">
        <v>29</v>
      </c>
      <c r="P178" s="2">
        <v>1</v>
      </c>
      <c r="S178" s="2" t="s">
        <v>25</v>
      </c>
      <c r="T178" s="2">
        <f t="shared" si="25"/>
        <v>0</v>
      </c>
      <c r="X178" s="21">
        <v>73</v>
      </c>
      <c r="AA178" s="2">
        <v>1</v>
      </c>
      <c r="AB178" s="2" t="s">
        <v>323</v>
      </c>
    </row>
    <row r="179" spans="1:28" x14ac:dyDescent="0.25">
      <c r="A179" s="2" t="s">
        <v>310</v>
      </c>
      <c r="B179" s="2" t="s">
        <v>273</v>
      </c>
      <c r="E179" s="27" t="s">
        <v>324</v>
      </c>
      <c r="F179" s="2">
        <v>3.2</v>
      </c>
      <c r="G179" s="2">
        <v>35555</v>
      </c>
      <c r="H179" s="26">
        <v>1</v>
      </c>
      <c r="J179" s="2" t="s">
        <v>22</v>
      </c>
      <c r="K179" s="2">
        <f t="shared" si="20"/>
        <v>1</v>
      </c>
      <c r="L179" s="2" t="s">
        <v>28</v>
      </c>
      <c r="M179" s="2">
        <f t="shared" si="24"/>
        <v>1</v>
      </c>
      <c r="O179" s="19" t="s">
        <v>25</v>
      </c>
      <c r="Q179" s="2" t="s">
        <v>29</v>
      </c>
      <c r="R179" s="2">
        <v>1</v>
      </c>
      <c r="S179" s="2" t="s">
        <v>25</v>
      </c>
      <c r="T179" s="2">
        <f t="shared" si="25"/>
        <v>0</v>
      </c>
      <c r="X179" s="21">
        <v>378</v>
      </c>
      <c r="AA179" s="2">
        <v>5</v>
      </c>
      <c r="AB179" s="2" t="s">
        <v>325</v>
      </c>
    </row>
    <row r="180" spans="1:28" x14ac:dyDescent="0.25">
      <c r="A180" s="2" t="s">
        <v>310</v>
      </c>
      <c r="B180" s="2" t="s">
        <v>273</v>
      </c>
      <c r="E180" s="27" t="s">
        <v>326</v>
      </c>
      <c r="F180" s="2">
        <v>3.3</v>
      </c>
      <c r="G180" s="2">
        <v>35556</v>
      </c>
      <c r="H180" s="26">
        <v>1</v>
      </c>
      <c r="J180" s="2" t="s">
        <v>22</v>
      </c>
      <c r="K180" s="2">
        <f t="shared" si="20"/>
        <v>1</v>
      </c>
      <c r="L180" s="2" t="s">
        <v>28</v>
      </c>
      <c r="M180" s="2">
        <f t="shared" si="24"/>
        <v>1</v>
      </c>
      <c r="O180" s="19" t="s">
        <v>25</v>
      </c>
      <c r="Q180" s="2" t="s">
        <v>29</v>
      </c>
      <c r="R180" s="2">
        <v>1</v>
      </c>
      <c r="S180" s="2" t="s">
        <v>327</v>
      </c>
      <c r="T180" s="2">
        <v>0.5</v>
      </c>
      <c r="U180" s="2" t="s">
        <v>327</v>
      </c>
      <c r="X180" s="21">
        <v>255</v>
      </c>
      <c r="AA180" s="2">
        <v>5</v>
      </c>
      <c r="AB180" s="2" t="s">
        <v>328</v>
      </c>
    </row>
    <row r="181" spans="1:28" x14ac:dyDescent="0.25">
      <c r="A181" s="2" t="s">
        <v>310</v>
      </c>
      <c r="B181" s="2" t="s">
        <v>273</v>
      </c>
      <c r="E181" s="27" t="s">
        <v>329</v>
      </c>
      <c r="F181" s="2">
        <v>3.4</v>
      </c>
      <c r="G181" s="2">
        <v>35556</v>
      </c>
      <c r="H181" s="26">
        <v>1</v>
      </c>
      <c r="J181" s="2" t="s">
        <v>22</v>
      </c>
      <c r="K181" s="2">
        <f t="shared" si="20"/>
        <v>1</v>
      </c>
      <c r="L181" s="2" t="s">
        <v>28</v>
      </c>
      <c r="M181" s="2">
        <f t="shared" si="24"/>
        <v>1</v>
      </c>
      <c r="O181" s="19" t="s">
        <v>25</v>
      </c>
      <c r="Q181" s="2" t="s">
        <v>29</v>
      </c>
      <c r="R181" s="2">
        <v>1</v>
      </c>
      <c r="S181" s="2" t="s">
        <v>29</v>
      </c>
      <c r="T181" s="2">
        <f>IF(S181="y",1,0)</f>
        <v>1</v>
      </c>
      <c r="X181" s="21">
        <v>43</v>
      </c>
    </row>
    <row r="182" spans="1:28" x14ac:dyDescent="0.25">
      <c r="A182" s="2" t="s">
        <v>310</v>
      </c>
      <c r="B182" s="2" t="s">
        <v>273</v>
      </c>
      <c r="E182" s="27" t="s">
        <v>330</v>
      </c>
      <c r="F182" s="2">
        <v>3.5</v>
      </c>
      <c r="G182" s="2">
        <v>35556</v>
      </c>
      <c r="H182" s="26">
        <v>1</v>
      </c>
      <c r="J182" s="2" t="s">
        <v>22</v>
      </c>
      <c r="K182" s="2">
        <f t="shared" si="20"/>
        <v>1</v>
      </c>
      <c r="L182" s="2" t="s">
        <v>28</v>
      </c>
      <c r="M182" s="2">
        <f t="shared" si="24"/>
        <v>1</v>
      </c>
      <c r="O182" s="19" t="s">
        <v>25</v>
      </c>
      <c r="Q182" s="2" t="s">
        <v>29</v>
      </c>
      <c r="R182" s="2">
        <v>1</v>
      </c>
      <c r="S182" s="2" t="s">
        <v>25</v>
      </c>
      <c r="T182" s="2">
        <f>IF(S182="y",1,0)</f>
        <v>0</v>
      </c>
      <c r="X182" s="21">
        <v>108</v>
      </c>
      <c r="AA182" s="2">
        <v>5</v>
      </c>
      <c r="AB182" s="2" t="s">
        <v>331</v>
      </c>
    </row>
    <row r="183" spans="1:28" x14ac:dyDescent="0.25">
      <c r="A183" s="2" t="s">
        <v>310</v>
      </c>
      <c r="B183" s="2" t="s">
        <v>273</v>
      </c>
      <c r="E183" s="27" t="s">
        <v>332</v>
      </c>
      <c r="F183" s="2">
        <v>3.6</v>
      </c>
      <c r="G183" s="2">
        <v>35562</v>
      </c>
      <c r="H183" s="26" t="s">
        <v>316</v>
      </c>
      <c r="J183" s="2" t="s">
        <v>22</v>
      </c>
      <c r="K183" s="2">
        <f t="shared" si="20"/>
        <v>1</v>
      </c>
      <c r="L183" s="2" t="s">
        <v>28</v>
      </c>
      <c r="M183" s="2">
        <f t="shared" si="24"/>
        <v>1</v>
      </c>
      <c r="O183" s="19" t="s">
        <v>25</v>
      </c>
      <c r="Q183" s="2" t="s">
        <v>29</v>
      </c>
      <c r="R183" s="2">
        <v>1</v>
      </c>
      <c r="S183" s="2" t="s">
        <v>29</v>
      </c>
      <c r="T183" s="2">
        <f>IF(S183="y",1,0)</f>
        <v>1</v>
      </c>
      <c r="X183" s="21">
        <v>355</v>
      </c>
    </row>
    <row r="184" spans="1:28" x14ac:dyDescent="0.25">
      <c r="A184" s="2" t="s">
        <v>310</v>
      </c>
      <c r="B184" s="2" t="s">
        <v>273</v>
      </c>
      <c r="E184" s="27" t="s">
        <v>333</v>
      </c>
      <c r="F184" s="2">
        <v>3.7</v>
      </c>
      <c r="G184" s="2">
        <v>35563</v>
      </c>
      <c r="H184" s="26" t="s">
        <v>316</v>
      </c>
      <c r="J184" s="2" t="s">
        <v>22</v>
      </c>
      <c r="K184" s="2">
        <f t="shared" si="20"/>
        <v>1</v>
      </c>
      <c r="L184" s="2" t="s">
        <v>28</v>
      </c>
      <c r="M184" s="2">
        <f t="shared" si="24"/>
        <v>1</v>
      </c>
      <c r="O184" s="19" t="s">
        <v>25</v>
      </c>
      <c r="Q184" s="2" t="s">
        <v>29</v>
      </c>
      <c r="R184" s="2">
        <v>1</v>
      </c>
      <c r="S184" s="2" t="s">
        <v>327</v>
      </c>
      <c r="T184" s="2">
        <v>0.5</v>
      </c>
      <c r="U184" s="2" t="s">
        <v>327</v>
      </c>
      <c r="X184" s="21">
        <v>195</v>
      </c>
      <c r="AA184" s="2">
        <v>5</v>
      </c>
      <c r="AB184" s="29" t="s">
        <v>334</v>
      </c>
    </row>
    <row r="185" spans="1:28" x14ac:dyDescent="0.25">
      <c r="A185" s="2" t="s">
        <v>310</v>
      </c>
      <c r="B185" s="2" t="s">
        <v>273</v>
      </c>
      <c r="E185" s="27" t="s">
        <v>335</v>
      </c>
      <c r="F185" s="2">
        <v>3.9</v>
      </c>
      <c r="G185" s="2">
        <v>35565</v>
      </c>
      <c r="H185" s="26" t="s">
        <v>227</v>
      </c>
      <c r="J185" s="2" t="s">
        <v>22</v>
      </c>
      <c r="K185" s="2">
        <f t="shared" si="20"/>
        <v>1</v>
      </c>
      <c r="L185" s="2" t="s">
        <v>28</v>
      </c>
      <c r="M185" s="2">
        <f t="shared" si="24"/>
        <v>1</v>
      </c>
      <c r="O185" s="2" t="s">
        <v>29</v>
      </c>
      <c r="P185" s="2">
        <v>1</v>
      </c>
      <c r="S185" s="2" t="s">
        <v>327</v>
      </c>
      <c r="T185" s="2">
        <v>0.5</v>
      </c>
      <c r="U185" s="2" t="s">
        <v>327</v>
      </c>
      <c r="X185" s="21">
        <v>426</v>
      </c>
      <c r="AA185" s="2">
        <v>5</v>
      </c>
      <c r="AB185" s="2" t="s">
        <v>336</v>
      </c>
    </row>
    <row r="186" spans="1:28" x14ac:dyDescent="0.25">
      <c r="A186" s="2" t="s">
        <v>310</v>
      </c>
      <c r="B186" s="2" t="s">
        <v>273</v>
      </c>
      <c r="E186" s="27" t="s">
        <v>337</v>
      </c>
      <c r="F186" s="2">
        <v>3.1</v>
      </c>
      <c r="G186" s="2">
        <v>35566</v>
      </c>
      <c r="H186" s="26" t="s">
        <v>316</v>
      </c>
      <c r="J186" s="2" t="s">
        <v>22</v>
      </c>
      <c r="K186" s="2">
        <f t="shared" si="20"/>
        <v>1</v>
      </c>
      <c r="L186" s="2" t="s">
        <v>28</v>
      </c>
      <c r="M186" s="2">
        <f t="shared" si="24"/>
        <v>1</v>
      </c>
      <c r="O186" s="19" t="s">
        <v>25</v>
      </c>
      <c r="Q186" s="2" t="s">
        <v>29</v>
      </c>
      <c r="R186" s="2">
        <v>1</v>
      </c>
      <c r="S186" s="2" t="s">
        <v>327</v>
      </c>
      <c r="T186" s="2">
        <v>0.5</v>
      </c>
      <c r="U186" s="2" t="s">
        <v>327</v>
      </c>
      <c r="X186" s="21">
        <v>210</v>
      </c>
      <c r="AA186" s="2">
        <v>5</v>
      </c>
      <c r="AB186" s="2" t="s">
        <v>338</v>
      </c>
    </row>
    <row r="187" spans="1:28" x14ac:dyDescent="0.25">
      <c r="A187" s="2" t="s">
        <v>310</v>
      </c>
      <c r="B187" s="2" t="s">
        <v>273</v>
      </c>
      <c r="E187" s="27" t="s">
        <v>339</v>
      </c>
      <c r="F187" s="2">
        <v>4.0999999999999996</v>
      </c>
      <c r="G187" s="2">
        <v>35568</v>
      </c>
      <c r="H187" s="26" t="s">
        <v>316</v>
      </c>
      <c r="J187" s="2" t="s">
        <v>22</v>
      </c>
      <c r="K187" s="2">
        <f t="shared" si="20"/>
        <v>1</v>
      </c>
      <c r="L187" s="2" t="s">
        <v>28</v>
      </c>
      <c r="M187" s="2">
        <f t="shared" si="24"/>
        <v>1</v>
      </c>
      <c r="O187" s="19" t="s">
        <v>25</v>
      </c>
      <c r="Q187" s="2" t="s">
        <v>29</v>
      </c>
      <c r="R187" s="2">
        <v>1</v>
      </c>
      <c r="S187" s="2" t="s">
        <v>29</v>
      </c>
      <c r="T187" s="2">
        <f>IF(S187="y",1,0)</f>
        <v>1</v>
      </c>
      <c r="X187" s="21">
        <v>514</v>
      </c>
      <c r="AB187" s="29"/>
    </row>
    <row r="188" spans="1:28" x14ac:dyDescent="0.25">
      <c r="A188" s="2" t="s">
        <v>310</v>
      </c>
      <c r="B188" s="2" t="s">
        <v>273</v>
      </c>
      <c r="E188" s="27" t="s">
        <v>340</v>
      </c>
      <c r="F188" s="2">
        <v>5.0999999999999996</v>
      </c>
      <c r="G188" s="2">
        <v>35579</v>
      </c>
      <c r="H188" s="26" t="s">
        <v>195</v>
      </c>
      <c r="J188" s="2" t="s">
        <v>22</v>
      </c>
      <c r="K188" s="2">
        <f t="shared" si="20"/>
        <v>1</v>
      </c>
      <c r="L188" s="2" t="s">
        <v>28</v>
      </c>
      <c r="M188" s="2">
        <f t="shared" si="24"/>
        <v>1</v>
      </c>
      <c r="O188" s="19" t="s">
        <v>25</v>
      </c>
      <c r="Q188" s="2" t="s">
        <v>29</v>
      </c>
      <c r="R188" s="2">
        <v>1</v>
      </c>
      <c r="S188" s="2" t="s">
        <v>29</v>
      </c>
      <c r="T188" s="2">
        <f>IF(S188="y",1,0)</f>
        <v>1</v>
      </c>
      <c r="X188" s="21">
        <v>157</v>
      </c>
      <c r="AB188" s="29"/>
    </row>
    <row r="189" spans="1:28" x14ac:dyDescent="0.25">
      <c r="A189" s="2" t="s">
        <v>310</v>
      </c>
      <c r="B189" s="2" t="s">
        <v>273</v>
      </c>
      <c r="E189" s="27" t="s">
        <v>341</v>
      </c>
      <c r="F189" s="2">
        <v>6.1</v>
      </c>
      <c r="G189" s="2">
        <v>35582</v>
      </c>
      <c r="H189" s="26">
        <v>1</v>
      </c>
      <c r="J189" s="2" t="s">
        <v>22</v>
      </c>
      <c r="K189" s="2">
        <f t="shared" si="20"/>
        <v>1</v>
      </c>
      <c r="L189" s="2" t="s">
        <v>28</v>
      </c>
      <c r="M189" s="2">
        <f t="shared" si="24"/>
        <v>1</v>
      </c>
      <c r="O189" s="19" t="s">
        <v>25</v>
      </c>
      <c r="Q189" s="2" t="s">
        <v>29</v>
      </c>
      <c r="R189" s="2">
        <v>1</v>
      </c>
      <c r="S189" s="2" t="s">
        <v>25</v>
      </c>
      <c r="T189" s="2">
        <f>IF(S189="y",1,0)</f>
        <v>0</v>
      </c>
      <c r="X189" s="21">
        <v>200</v>
      </c>
      <c r="AA189" s="2">
        <v>3</v>
      </c>
      <c r="AB189" s="2" t="s">
        <v>342</v>
      </c>
    </row>
    <row r="190" spans="1:28" x14ac:dyDescent="0.25">
      <c r="A190" s="20" t="s">
        <v>343</v>
      </c>
      <c r="B190" s="2" t="s">
        <v>344</v>
      </c>
      <c r="E190" s="2" t="s">
        <v>345</v>
      </c>
      <c r="F190" s="2">
        <v>1.1000000000000001</v>
      </c>
      <c r="G190" s="2">
        <v>36630</v>
      </c>
      <c r="H190" s="26" t="s">
        <v>278</v>
      </c>
      <c r="J190" s="2" t="s">
        <v>37</v>
      </c>
      <c r="K190" s="2">
        <f t="shared" si="20"/>
        <v>0</v>
      </c>
      <c r="M190" s="2">
        <f t="shared" si="24"/>
        <v>0</v>
      </c>
    </row>
    <row r="191" spans="1:28" x14ac:dyDescent="0.25">
      <c r="A191" s="20" t="s">
        <v>343</v>
      </c>
      <c r="B191" s="2" t="s">
        <v>344</v>
      </c>
      <c r="E191" s="2" t="s">
        <v>346</v>
      </c>
      <c r="F191" s="2">
        <v>1.2</v>
      </c>
      <c r="G191" s="2">
        <v>36630</v>
      </c>
      <c r="H191" s="26" t="s">
        <v>278</v>
      </c>
      <c r="J191" s="2" t="s">
        <v>22</v>
      </c>
      <c r="K191" s="2">
        <f t="shared" si="20"/>
        <v>1</v>
      </c>
      <c r="L191" s="2" t="s">
        <v>28</v>
      </c>
      <c r="M191" s="2">
        <f t="shared" si="24"/>
        <v>1</v>
      </c>
      <c r="O191" s="19" t="s">
        <v>25</v>
      </c>
      <c r="Q191" s="2" t="s">
        <v>29</v>
      </c>
      <c r="R191" s="2">
        <v>1</v>
      </c>
      <c r="S191" s="2" t="s">
        <v>347</v>
      </c>
      <c r="T191" s="2">
        <v>0.5</v>
      </c>
      <c r="U191" s="2" t="s">
        <v>25</v>
      </c>
      <c r="V191" s="2">
        <v>1</v>
      </c>
      <c r="X191" s="2">
        <v>175</v>
      </c>
      <c r="AA191" s="2" t="s">
        <v>142</v>
      </c>
      <c r="AB191" s="2" t="s">
        <v>348</v>
      </c>
    </row>
    <row r="192" spans="1:28" x14ac:dyDescent="0.25">
      <c r="A192" s="20" t="s">
        <v>343</v>
      </c>
      <c r="B192" s="2" t="s">
        <v>344</v>
      </c>
      <c r="E192" s="2" t="s">
        <v>349</v>
      </c>
      <c r="F192" s="2">
        <v>1.3</v>
      </c>
      <c r="G192" s="2">
        <v>36630</v>
      </c>
      <c r="H192" s="26" t="s">
        <v>278</v>
      </c>
      <c r="J192" s="2" t="s">
        <v>37</v>
      </c>
      <c r="K192" s="2">
        <f t="shared" si="20"/>
        <v>0</v>
      </c>
      <c r="M192" s="2">
        <f t="shared" si="24"/>
        <v>0</v>
      </c>
    </row>
    <row r="193" spans="1:28" x14ac:dyDescent="0.25">
      <c r="A193" s="20" t="s">
        <v>343</v>
      </c>
      <c r="B193" s="2" t="s">
        <v>344</v>
      </c>
      <c r="E193" s="2" t="s">
        <v>350</v>
      </c>
      <c r="F193" s="2">
        <v>1.4</v>
      </c>
      <c r="G193" s="2">
        <v>36630</v>
      </c>
      <c r="H193" s="26">
        <v>1</v>
      </c>
      <c r="J193" s="2" t="s">
        <v>37</v>
      </c>
      <c r="K193" s="2">
        <f t="shared" si="20"/>
        <v>0</v>
      </c>
      <c r="M193" s="2">
        <f t="shared" si="24"/>
        <v>0</v>
      </c>
    </row>
    <row r="194" spans="1:28" x14ac:dyDescent="0.25">
      <c r="A194" s="20" t="s">
        <v>343</v>
      </c>
      <c r="B194" s="2" t="s">
        <v>344</v>
      </c>
      <c r="E194" s="21" t="s">
        <v>351</v>
      </c>
      <c r="F194" s="2">
        <v>2.2000000000000002</v>
      </c>
      <c r="G194" s="2">
        <v>36631</v>
      </c>
      <c r="H194" s="26">
        <v>1</v>
      </c>
      <c r="J194" s="2" t="s">
        <v>22</v>
      </c>
      <c r="K194" s="2">
        <f t="shared" si="20"/>
        <v>1</v>
      </c>
      <c r="L194" s="2" t="s">
        <v>28</v>
      </c>
      <c r="M194" s="2">
        <f t="shared" si="24"/>
        <v>1</v>
      </c>
      <c r="O194" s="19" t="s">
        <v>25</v>
      </c>
      <c r="Q194" s="2" t="s">
        <v>29</v>
      </c>
      <c r="R194" s="2">
        <v>1</v>
      </c>
      <c r="S194" s="2" t="s">
        <v>25</v>
      </c>
      <c r="T194" s="2">
        <f t="shared" ref="T194:T208" si="26">IF(S194="y",1,0)</f>
        <v>0</v>
      </c>
      <c r="X194" s="21">
        <v>363</v>
      </c>
      <c r="AA194" s="2" t="s">
        <v>142</v>
      </c>
      <c r="AB194" s="2" t="s">
        <v>352</v>
      </c>
    </row>
    <row r="195" spans="1:28" x14ac:dyDescent="0.25">
      <c r="A195" s="20" t="s">
        <v>343</v>
      </c>
      <c r="B195" s="2" t="s">
        <v>344</v>
      </c>
      <c r="E195" s="21" t="s">
        <v>353</v>
      </c>
      <c r="F195" s="2">
        <v>2.2999999999999998</v>
      </c>
      <c r="G195" s="2">
        <v>36631</v>
      </c>
      <c r="H195" s="26" t="s">
        <v>227</v>
      </c>
      <c r="J195" s="2" t="s">
        <v>22</v>
      </c>
      <c r="K195" s="2">
        <f t="shared" si="20"/>
        <v>1</v>
      </c>
      <c r="L195" s="2" t="s">
        <v>28</v>
      </c>
      <c r="M195" s="2">
        <f t="shared" si="24"/>
        <v>1</v>
      </c>
      <c r="O195" s="19" t="s">
        <v>25</v>
      </c>
      <c r="Q195" s="2" t="s">
        <v>29</v>
      </c>
      <c r="R195" s="2">
        <v>1</v>
      </c>
      <c r="S195" s="2" t="s">
        <v>25</v>
      </c>
      <c r="T195" s="2">
        <f t="shared" si="26"/>
        <v>0</v>
      </c>
      <c r="X195" s="21">
        <v>179</v>
      </c>
      <c r="AA195" s="2" t="s">
        <v>142</v>
      </c>
      <c r="AB195" s="2" t="s">
        <v>354</v>
      </c>
    </row>
    <row r="196" spans="1:28" x14ac:dyDescent="0.25">
      <c r="A196" s="20" t="s">
        <v>343</v>
      </c>
      <c r="B196" s="2" t="s">
        <v>344</v>
      </c>
      <c r="E196" s="21" t="s">
        <v>355</v>
      </c>
      <c r="F196" s="2">
        <v>2.4</v>
      </c>
      <c r="G196" s="2">
        <v>36631</v>
      </c>
      <c r="H196" s="26">
        <v>1</v>
      </c>
      <c r="J196" s="2" t="s">
        <v>22</v>
      </c>
      <c r="K196" s="2">
        <f t="shared" si="20"/>
        <v>1</v>
      </c>
      <c r="L196" s="2" t="s">
        <v>25</v>
      </c>
      <c r="M196" s="2">
        <f t="shared" si="24"/>
        <v>0</v>
      </c>
      <c r="O196" s="2" t="s">
        <v>356</v>
      </c>
      <c r="P196" s="2">
        <v>1</v>
      </c>
      <c r="S196" s="2" t="s">
        <v>25</v>
      </c>
      <c r="T196" s="2">
        <f t="shared" si="26"/>
        <v>0</v>
      </c>
      <c r="X196" s="21">
        <v>163</v>
      </c>
      <c r="AA196" s="2" t="s">
        <v>357</v>
      </c>
      <c r="AB196" s="2" t="s">
        <v>358</v>
      </c>
    </row>
    <row r="197" spans="1:28" x14ac:dyDescent="0.25">
      <c r="A197" s="20" t="s">
        <v>343</v>
      </c>
      <c r="B197" s="2" t="s">
        <v>344</v>
      </c>
      <c r="E197" s="2" t="s">
        <v>359</v>
      </c>
      <c r="F197" s="2">
        <v>3.1</v>
      </c>
      <c r="G197" s="2">
        <v>36632</v>
      </c>
      <c r="H197" s="26">
        <v>1</v>
      </c>
      <c r="J197" s="2" t="s">
        <v>22</v>
      </c>
      <c r="K197" s="2">
        <f t="shared" si="20"/>
        <v>1</v>
      </c>
      <c r="L197" s="2" t="s">
        <v>360</v>
      </c>
      <c r="M197" s="2">
        <f t="shared" si="24"/>
        <v>0</v>
      </c>
      <c r="O197" s="19" t="s">
        <v>25</v>
      </c>
      <c r="Q197" s="2" t="s">
        <v>29</v>
      </c>
      <c r="R197" s="2">
        <v>1</v>
      </c>
      <c r="S197" s="2" t="s">
        <v>25</v>
      </c>
      <c r="T197" s="2">
        <f t="shared" si="26"/>
        <v>0</v>
      </c>
      <c r="X197" s="2">
        <v>279</v>
      </c>
      <c r="AA197" s="2" t="s">
        <v>142</v>
      </c>
      <c r="AB197" s="2" t="s">
        <v>361</v>
      </c>
    </row>
    <row r="198" spans="1:28" x14ac:dyDescent="0.25">
      <c r="A198" s="20" t="s">
        <v>343</v>
      </c>
      <c r="B198" s="2" t="s">
        <v>344</v>
      </c>
      <c r="E198" s="2" t="s">
        <v>362</v>
      </c>
      <c r="F198" s="2">
        <v>4.0999999999999996</v>
      </c>
      <c r="G198" s="2">
        <v>36632</v>
      </c>
      <c r="H198" s="26" t="s">
        <v>195</v>
      </c>
      <c r="J198" s="2" t="s">
        <v>22</v>
      </c>
      <c r="K198" s="2">
        <f t="shared" ref="K198:K261" si="27">IF(J198="c",1,0)</f>
        <v>1</v>
      </c>
      <c r="L198" s="2" t="s">
        <v>25</v>
      </c>
      <c r="M198" s="2">
        <f t="shared" si="24"/>
        <v>0</v>
      </c>
      <c r="O198" s="19" t="s">
        <v>25</v>
      </c>
      <c r="Q198" s="2" t="s">
        <v>29</v>
      </c>
      <c r="R198" s="2">
        <v>1</v>
      </c>
      <c r="S198" s="2" t="s">
        <v>25</v>
      </c>
      <c r="T198" s="2">
        <f t="shared" si="26"/>
        <v>0</v>
      </c>
      <c r="X198" s="2">
        <v>1176</v>
      </c>
      <c r="AA198" s="2" t="s">
        <v>142</v>
      </c>
      <c r="AB198" s="2" t="s">
        <v>363</v>
      </c>
    </row>
    <row r="199" spans="1:28" x14ac:dyDescent="0.25">
      <c r="A199" s="20" t="s">
        <v>343</v>
      </c>
      <c r="B199" s="2" t="s">
        <v>344</v>
      </c>
      <c r="E199" s="22" t="s">
        <v>364</v>
      </c>
      <c r="F199" s="2">
        <v>4.2</v>
      </c>
      <c r="G199" s="2">
        <v>36633</v>
      </c>
      <c r="H199" s="26" t="s">
        <v>365</v>
      </c>
      <c r="J199" s="2" t="s">
        <v>22</v>
      </c>
      <c r="K199" s="2">
        <f t="shared" si="27"/>
        <v>1</v>
      </c>
      <c r="L199" s="2" t="s">
        <v>25</v>
      </c>
      <c r="M199" s="2">
        <f t="shared" si="24"/>
        <v>0</v>
      </c>
      <c r="O199" s="19" t="s">
        <v>25</v>
      </c>
      <c r="Q199" s="2" t="s">
        <v>29</v>
      </c>
      <c r="R199" s="2">
        <v>1</v>
      </c>
      <c r="S199" s="2" t="s">
        <v>25</v>
      </c>
      <c r="T199" s="2">
        <f t="shared" si="26"/>
        <v>0</v>
      </c>
      <c r="X199" s="2">
        <v>306</v>
      </c>
      <c r="AA199" s="2" t="s">
        <v>366</v>
      </c>
      <c r="AB199" s="2" t="s">
        <v>367</v>
      </c>
    </row>
    <row r="200" spans="1:28" x14ac:dyDescent="0.25">
      <c r="A200" s="20" t="s">
        <v>343</v>
      </c>
      <c r="B200" s="2" t="s">
        <v>344</v>
      </c>
      <c r="E200" s="2" t="s">
        <v>368</v>
      </c>
      <c r="F200" s="21">
        <v>5.0999999999999996</v>
      </c>
      <c r="G200" s="2">
        <v>36633</v>
      </c>
      <c r="H200" s="26" t="s">
        <v>195</v>
      </c>
      <c r="J200" s="2" t="s">
        <v>22</v>
      </c>
      <c r="K200" s="2">
        <f t="shared" si="27"/>
        <v>1</v>
      </c>
      <c r="L200" s="2" t="s">
        <v>25</v>
      </c>
      <c r="M200" s="2">
        <f t="shared" si="24"/>
        <v>0</v>
      </c>
      <c r="O200" s="19" t="s">
        <v>25</v>
      </c>
      <c r="Q200" s="2" t="s">
        <v>29</v>
      </c>
      <c r="R200" s="2">
        <v>1</v>
      </c>
      <c r="S200" s="2" t="s">
        <v>25</v>
      </c>
      <c r="T200" s="2">
        <f t="shared" si="26"/>
        <v>0</v>
      </c>
      <c r="X200" s="2">
        <v>434</v>
      </c>
      <c r="AA200" s="2" t="s">
        <v>142</v>
      </c>
      <c r="AB200" s="2" t="s">
        <v>369</v>
      </c>
    </row>
    <row r="201" spans="1:28" x14ac:dyDescent="0.25">
      <c r="A201" s="20" t="s">
        <v>343</v>
      </c>
      <c r="B201" s="2" t="s">
        <v>344</v>
      </c>
      <c r="E201" s="2" t="s">
        <v>370</v>
      </c>
      <c r="F201" s="2">
        <v>5.2</v>
      </c>
      <c r="G201" s="2">
        <v>36634</v>
      </c>
      <c r="H201" s="26">
        <v>1</v>
      </c>
      <c r="J201" s="2" t="s">
        <v>22</v>
      </c>
      <c r="K201" s="2">
        <f t="shared" si="27"/>
        <v>1</v>
      </c>
      <c r="L201" s="2" t="s">
        <v>25</v>
      </c>
      <c r="M201" s="2">
        <f t="shared" si="24"/>
        <v>0</v>
      </c>
      <c r="O201" s="19" t="s">
        <v>25</v>
      </c>
      <c r="Q201" s="2" t="s">
        <v>29</v>
      </c>
      <c r="R201" s="2">
        <v>1</v>
      </c>
      <c r="S201" s="2" t="s">
        <v>25</v>
      </c>
      <c r="T201" s="2">
        <f t="shared" si="26"/>
        <v>0</v>
      </c>
      <c r="X201" s="2">
        <v>132</v>
      </c>
      <c r="AA201" s="2" t="s">
        <v>366</v>
      </c>
      <c r="AB201" s="2" t="s">
        <v>371</v>
      </c>
    </row>
    <row r="202" spans="1:28" x14ac:dyDescent="0.25">
      <c r="A202" s="20" t="s">
        <v>343</v>
      </c>
      <c r="B202" s="2" t="s">
        <v>344</v>
      </c>
      <c r="E202" s="2" t="s">
        <v>372</v>
      </c>
      <c r="F202" s="2">
        <v>5.3</v>
      </c>
      <c r="G202" s="2">
        <v>36634</v>
      </c>
      <c r="H202" s="26" t="s">
        <v>195</v>
      </c>
      <c r="J202" s="2" t="s">
        <v>22</v>
      </c>
      <c r="K202" s="2">
        <f t="shared" si="27"/>
        <v>1</v>
      </c>
      <c r="L202" s="2" t="s">
        <v>25</v>
      </c>
      <c r="M202" s="2">
        <f t="shared" si="24"/>
        <v>0</v>
      </c>
      <c r="O202" s="19" t="s">
        <v>25</v>
      </c>
      <c r="Q202" s="2" t="s">
        <v>29</v>
      </c>
      <c r="R202" s="2">
        <v>1</v>
      </c>
      <c r="S202" s="2" t="s">
        <v>25</v>
      </c>
      <c r="T202" s="2">
        <f t="shared" si="26"/>
        <v>0</v>
      </c>
      <c r="X202" s="2">
        <v>627</v>
      </c>
      <c r="AA202" s="2" t="s">
        <v>366</v>
      </c>
      <c r="AB202" s="2" t="s">
        <v>373</v>
      </c>
    </row>
    <row r="203" spans="1:28" x14ac:dyDescent="0.25">
      <c r="A203" s="20" t="s">
        <v>343</v>
      </c>
      <c r="B203" s="2" t="s">
        <v>344</v>
      </c>
      <c r="E203" s="2" t="s">
        <v>374</v>
      </c>
      <c r="F203" s="2">
        <v>5.4</v>
      </c>
      <c r="G203" s="2">
        <v>36635</v>
      </c>
      <c r="H203" s="26">
        <v>1</v>
      </c>
      <c r="J203" s="2" t="s">
        <v>22</v>
      </c>
      <c r="K203" s="2">
        <f t="shared" si="27"/>
        <v>1</v>
      </c>
      <c r="L203" s="2" t="s">
        <v>25</v>
      </c>
      <c r="M203" s="2">
        <f t="shared" si="24"/>
        <v>0</v>
      </c>
      <c r="O203" s="19" t="s">
        <v>25</v>
      </c>
      <c r="Q203" s="2" t="s">
        <v>29</v>
      </c>
      <c r="R203" s="2">
        <v>1</v>
      </c>
      <c r="S203" s="2" t="s">
        <v>25</v>
      </c>
      <c r="T203" s="2">
        <f t="shared" si="26"/>
        <v>0</v>
      </c>
      <c r="X203" s="2">
        <v>372</v>
      </c>
      <c r="AA203" s="2" t="s">
        <v>366</v>
      </c>
      <c r="AB203" s="2" t="s">
        <v>375</v>
      </c>
    </row>
    <row r="204" spans="1:28" x14ac:dyDescent="0.25">
      <c r="A204" s="20" t="s">
        <v>343</v>
      </c>
      <c r="B204" s="2" t="s">
        <v>344</v>
      </c>
      <c r="E204" s="2" t="s">
        <v>376</v>
      </c>
      <c r="F204" s="2">
        <v>6.1</v>
      </c>
      <c r="G204" s="2">
        <v>36635</v>
      </c>
      <c r="H204" s="26">
        <v>1</v>
      </c>
      <c r="J204" s="2" t="s">
        <v>22</v>
      </c>
      <c r="K204" s="2">
        <f t="shared" si="27"/>
        <v>1</v>
      </c>
      <c r="L204" s="2" t="s">
        <v>28</v>
      </c>
      <c r="M204" s="2">
        <f t="shared" si="24"/>
        <v>1</v>
      </c>
      <c r="O204" s="19" t="s">
        <v>25</v>
      </c>
      <c r="Q204" s="2" t="s">
        <v>29</v>
      </c>
      <c r="R204" s="2">
        <v>1</v>
      </c>
      <c r="S204" s="2" t="s">
        <v>29</v>
      </c>
      <c r="T204" s="2">
        <f t="shared" si="26"/>
        <v>1</v>
      </c>
      <c r="U204" s="2" t="s">
        <v>327</v>
      </c>
      <c r="X204" s="2">
        <v>414</v>
      </c>
      <c r="AA204" s="2" t="s">
        <v>366</v>
      </c>
      <c r="AB204" s="2" t="s">
        <v>377</v>
      </c>
    </row>
    <row r="205" spans="1:28" x14ac:dyDescent="0.25">
      <c r="A205" s="20" t="s">
        <v>343</v>
      </c>
      <c r="B205" s="2" t="s">
        <v>344</v>
      </c>
      <c r="E205" s="20" t="s">
        <v>378</v>
      </c>
      <c r="F205" s="2">
        <v>7.1</v>
      </c>
      <c r="G205" s="2">
        <v>36637</v>
      </c>
      <c r="H205" s="26" t="s">
        <v>195</v>
      </c>
      <c r="J205" s="2" t="s">
        <v>22</v>
      </c>
      <c r="K205" s="2">
        <f t="shared" si="27"/>
        <v>1</v>
      </c>
      <c r="L205" s="2" t="s">
        <v>28</v>
      </c>
      <c r="M205" s="2">
        <f t="shared" si="24"/>
        <v>1</v>
      </c>
      <c r="O205" s="19" t="s">
        <v>25</v>
      </c>
      <c r="Q205" s="2" t="s">
        <v>29</v>
      </c>
      <c r="R205" s="2">
        <v>1</v>
      </c>
      <c r="S205" s="2" t="s">
        <v>25</v>
      </c>
      <c r="T205" s="2">
        <f t="shared" si="26"/>
        <v>0</v>
      </c>
      <c r="X205" s="2">
        <v>279</v>
      </c>
      <c r="AA205" s="2" t="s">
        <v>366</v>
      </c>
      <c r="AB205" s="2" t="s">
        <v>379</v>
      </c>
    </row>
    <row r="206" spans="1:28" x14ac:dyDescent="0.25">
      <c r="A206" s="20" t="s">
        <v>343</v>
      </c>
      <c r="B206" s="2" t="s">
        <v>344</v>
      </c>
      <c r="E206" s="20" t="s">
        <v>380</v>
      </c>
      <c r="F206" s="2">
        <v>7.2</v>
      </c>
      <c r="G206" s="2">
        <v>36637</v>
      </c>
      <c r="H206" s="26" t="s">
        <v>278</v>
      </c>
      <c r="J206" s="2" t="s">
        <v>22</v>
      </c>
      <c r="K206" s="2">
        <f t="shared" si="27"/>
        <v>1</v>
      </c>
      <c r="L206" s="2" t="s">
        <v>28</v>
      </c>
      <c r="M206" s="2">
        <f t="shared" si="24"/>
        <v>1</v>
      </c>
      <c r="O206" s="19" t="s">
        <v>25</v>
      </c>
      <c r="Q206" s="2" t="s">
        <v>29</v>
      </c>
      <c r="R206" s="2">
        <v>1</v>
      </c>
      <c r="S206" s="2" t="s">
        <v>25</v>
      </c>
      <c r="T206" s="2">
        <f t="shared" si="26"/>
        <v>0</v>
      </c>
      <c r="X206" s="2">
        <v>278</v>
      </c>
      <c r="AA206" s="2" t="s">
        <v>142</v>
      </c>
      <c r="AB206" s="2" t="s">
        <v>381</v>
      </c>
    </row>
    <row r="207" spans="1:28" x14ac:dyDescent="0.25">
      <c r="A207" s="20" t="s">
        <v>343</v>
      </c>
      <c r="B207" s="2" t="s">
        <v>344</v>
      </c>
      <c r="E207" s="20" t="s">
        <v>382</v>
      </c>
      <c r="F207" s="2">
        <v>7.3</v>
      </c>
      <c r="G207" s="2">
        <v>36637</v>
      </c>
      <c r="H207" s="26" t="s">
        <v>217</v>
      </c>
      <c r="J207" s="2" t="s">
        <v>22</v>
      </c>
      <c r="K207" s="2">
        <f t="shared" si="27"/>
        <v>1</v>
      </c>
      <c r="L207" s="2" t="s">
        <v>28</v>
      </c>
      <c r="M207" s="2">
        <f t="shared" si="24"/>
        <v>1</v>
      </c>
      <c r="O207" s="19" t="s">
        <v>25</v>
      </c>
      <c r="Q207" s="2" t="s">
        <v>29</v>
      </c>
      <c r="R207" s="2">
        <v>1</v>
      </c>
      <c r="S207" s="2" t="s">
        <v>25</v>
      </c>
      <c r="T207" s="2">
        <f t="shared" si="26"/>
        <v>0</v>
      </c>
      <c r="X207" s="2">
        <v>219</v>
      </c>
      <c r="AB207" s="2" t="s">
        <v>383</v>
      </c>
    </row>
    <row r="208" spans="1:28" x14ac:dyDescent="0.25">
      <c r="A208" s="20" t="s">
        <v>343</v>
      </c>
      <c r="B208" s="2" t="s">
        <v>344</v>
      </c>
      <c r="E208" s="20" t="s">
        <v>384</v>
      </c>
      <c r="F208" s="2">
        <v>8.1</v>
      </c>
      <c r="G208" s="2">
        <v>36639</v>
      </c>
      <c r="H208" s="26" t="s">
        <v>195</v>
      </c>
      <c r="J208" s="2" t="s">
        <v>22</v>
      </c>
      <c r="K208" s="2">
        <f t="shared" si="27"/>
        <v>1</v>
      </c>
      <c r="L208" s="2" t="s">
        <v>28</v>
      </c>
      <c r="M208" s="2">
        <f t="shared" si="24"/>
        <v>1</v>
      </c>
      <c r="O208" s="19" t="s">
        <v>25</v>
      </c>
      <c r="Q208" s="2" t="s">
        <v>29</v>
      </c>
      <c r="R208" s="2">
        <v>1</v>
      </c>
      <c r="S208" s="2" t="s">
        <v>29</v>
      </c>
      <c r="T208" s="2">
        <f t="shared" si="26"/>
        <v>1</v>
      </c>
      <c r="U208" s="2" t="s">
        <v>25</v>
      </c>
      <c r="V208" s="2">
        <v>1</v>
      </c>
      <c r="X208" s="2">
        <v>225</v>
      </c>
      <c r="AA208" s="2" t="s">
        <v>366</v>
      </c>
      <c r="AB208" s="2" t="s">
        <v>385</v>
      </c>
    </row>
    <row r="209" spans="1:28" x14ac:dyDescent="0.25">
      <c r="A209" s="20" t="s">
        <v>343</v>
      </c>
      <c r="B209" s="2" t="s">
        <v>344</v>
      </c>
      <c r="E209" s="20" t="s">
        <v>386</v>
      </c>
      <c r="F209" s="2">
        <v>8.1999999999999993</v>
      </c>
      <c r="G209" s="2">
        <v>36639</v>
      </c>
      <c r="H209" s="26">
        <v>1</v>
      </c>
      <c r="J209" s="2" t="s">
        <v>22</v>
      </c>
      <c r="K209" s="2">
        <f t="shared" si="27"/>
        <v>1</v>
      </c>
      <c r="L209" s="2" t="s">
        <v>28</v>
      </c>
      <c r="M209" s="2">
        <f t="shared" si="24"/>
        <v>1</v>
      </c>
      <c r="O209" s="19" t="s">
        <v>25</v>
      </c>
      <c r="Q209" s="2" t="s">
        <v>29</v>
      </c>
      <c r="R209" s="2">
        <v>1</v>
      </c>
      <c r="S209" s="2" t="s">
        <v>327</v>
      </c>
      <c r="T209" s="2">
        <v>0.5</v>
      </c>
      <c r="X209" s="2">
        <v>93</v>
      </c>
      <c r="AA209" s="2" t="s">
        <v>387</v>
      </c>
      <c r="AB209" s="2" t="s">
        <v>388</v>
      </c>
    </row>
    <row r="210" spans="1:28" x14ac:dyDescent="0.25">
      <c r="A210" s="20" t="s">
        <v>343</v>
      </c>
      <c r="B210" s="2" t="s">
        <v>344</v>
      </c>
      <c r="E210" s="20" t="s">
        <v>389</v>
      </c>
      <c r="F210" s="2">
        <v>8.3000000000000007</v>
      </c>
      <c r="G210" s="2">
        <v>36640</v>
      </c>
      <c r="H210" s="26" t="s">
        <v>316</v>
      </c>
      <c r="J210" s="2" t="s">
        <v>22</v>
      </c>
      <c r="K210" s="2">
        <f t="shared" si="27"/>
        <v>1</v>
      </c>
      <c r="L210" s="2" t="s">
        <v>28</v>
      </c>
      <c r="M210" s="2">
        <f t="shared" si="24"/>
        <v>1</v>
      </c>
      <c r="O210" s="19" t="s">
        <v>25</v>
      </c>
      <c r="Q210" s="2" t="s">
        <v>29</v>
      </c>
      <c r="R210" s="2">
        <v>1</v>
      </c>
      <c r="S210" s="2" t="s">
        <v>25</v>
      </c>
      <c r="T210" s="2">
        <f>IF(S210="y",1,0)</f>
        <v>0</v>
      </c>
      <c r="X210" s="2">
        <v>90</v>
      </c>
      <c r="AA210" s="2" t="s">
        <v>142</v>
      </c>
      <c r="AB210" s="2" t="s">
        <v>390</v>
      </c>
    </row>
    <row r="211" spans="1:28" x14ac:dyDescent="0.25">
      <c r="A211" s="20" t="s">
        <v>343</v>
      </c>
      <c r="B211" s="2" t="s">
        <v>344</v>
      </c>
      <c r="E211" s="2" t="s">
        <v>391</v>
      </c>
      <c r="F211" s="2">
        <v>8.4</v>
      </c>
      <c r="G211" s="2">
        <v>36640</v>
      </c>
      <c r="H211" s="26" t="s">
        <v>392</v>
      </c>
      <c r="J211" s="2" t="s">
        <v>22</v>
      </c>
      <c r="K211" s="2">
        <f t="shared" si="27"/>
        <v>1</v>
      </c>
      <c r="L211" s="2" t="s">
        <v>28</v>
      </c>
      <c r="M211" s="2">
        <f t="shared" si="24"/>
        <v>1</v>
      </c>
      <c r="O211" s="19" t="s">
        <v>25</v>
      </c>
      <c r="Q211" s="2" t="s">
        <v>29</v>
      </c>
      <c r="R211" s="2">
        <v>1</v>
      </c>
      <c r="S211" s="2" t="s">
        <v>25</v>
      </c>
      <c r="T211" s="2">
        <f>IF(S211="y",1,0)</f>
        <v>0</v>
      </c>
      <c r="X211" s="2">
        <v>337</v>
      </c>
      <c r="AA211" s="2" t="s">
        <v>142</v>
      </c>
      <c r="AB211" s="2" t="s">
        <v>393</v>
      </c>
    </row>
    <row r="212" spans="1:28" x14ac:dyDescent="0.25">
      <c r="A212" s="20" t="s">
        <v>343</v>
      </c>
      <c r="B212" s="2" t="s">
        <v>344</v>
      </c>
      <c r="E212" s="2" t="s">
        <v>394</v>
      </c>
      <c r="F212" s="2">
        <v>8.5</v>
      </c>
      <c r="G212" s="2">
        <v>36641</v>
      </c>
      <c r="H212" s="26" t="s">
        <v>392</v>
      </c>
      <c r="J212" s="2" t="s">
        <v>22</v>
      </c>
      <c r="K212" s="2">
        <f t="shared" si="27"/>
        <v>1</v>
      </c>
      <c r="L212" s="2" t="s">
        <v>28</v>
      </c>
      <c r="M212" s="2">
        <f t="shared" si="24"/>
        <v>1</v>
      </c>
      <c r="O212" s="2" t="s">
        <v>356</v>
      </c>
      <c r="P212" s="2">
        <v>1</v>
      </c>
      <c r="X212" s="2">
        <v>208</v>
      </c>
      <c r="AA212" s="2" t="s">
        <v>366</v>
      </c>
      <c r="AB212" s="2" t="s">
        <v>395</v>
      </c>
    </row>
    <row r="213" spans="1:28" x14ac:dyDescent="0.25">
      <c r="A213" s="20" t="s">
        <v>343</v>
      </c>
      <c r="B213" s="2" t="s">
        <v>344</v>
      </c>
      <c r="E213" s="2" t="s">
        <v>396</v>
      </c>
      <c r="F213" s="2">
        <v>8.6</v>
      </c>
      <c r="G213" s="2">
        <v>36641</v>
      </c>
      <c r="H213" s="26">
        <v>1</v>
      </c>
      <c r="J213" s="2" t="s">
        <v>22</v>
      </c>
      <c r="K213" s="2">
        <f t="shared" si="27"/>
        <v>1</v>
      </c>
      <c r="L213" s="2" t="s">
        <v>28</v>
      </c>
      <c r="M213" s="2">
        <f t="shared" si="24"/>
        <v>1</v>
      </c>
      <c r="O213" s="19" t="s">
        <v>25</v>
      </c>
      <c r="Q213" s="2" t="s">
        <v>29</v>
      </c>
      <c r="R213" s="2">
        <v>1</v>
      </c>
      <c r="S213" s="2" t="s">
        <v>327</v>
      </c>
      <c r="T213" s="2">
        <v>0.5</v>
      </c>
      <c r="U213" s="2" t="s">
        <v>25</v>
      </c>
      <c r="V213" s="2">
        <v>1</v>
      </c>
      <c r="X213" s="2">
        <v>104</v>
      </c>
      <c r="AA213" s="2" t="s">
        <v>142</v>
      </c>
      <c r="AB213" s="2" t="s">
        <v>397</v>
      </c>
    </row>
    <row r="214" spans="1:28" x14ac:dyDescent="0.25">
      <c r="A214" s="20" t="s">
        <v>343</v>
      </c>
      <c r="B214" s="2" t="s">
        <v>344</v>
      </c>
      <c r="E214" s="29" t="s">
        <v>398</v>
      </c>
      <c r="F214" s="2">
        <v>8.6999999999999993</v>
      </c>
      <c r="G214" s="2">
        <v>36641</v>
      </c>
      <c r="H214" s="26">
        <v>1</v>
      </c>
      <c r="J214" s="2" t="s">
        <v>22</v>
      </c>
      <c r="K214" s="2">
        <f t="shared" si="27"/>
        <v>1</v>
      </c>
      <c r="L214" s="2" t="s">
        <v>28</v>
      </c>
      <c r="M214" s="2">
        <f t="shared" si="24"/>
        <v>1</v>
      </c>
      <c r="O214" s="19" t="s">
        <v>25</v>
      </c>
      <c r="Q214" s="2" t="s">
        <v>29</v>
      </c>
      <c r="R214" s="2">
        <v>1</v>
      </c>
      <c r="S214" s="2" t="s">
        <v>25</v>
      </c>
      <c r="T214" s="2">
        <f t="shared" ref="T214:T219" si="28">IF(S214="y",1,0)</f>
        <v>0</v>
      </c>
      <c r="X214" s="2">
        <v>115</v>
      </c>
      <c r="AA214" s="2" t="s">
        <v>142</v>
      </c>
      <c r="AB214" s="2" t="s">
        <v>399</v>
      </c>
    </row>
    <row r="215" spans="1:28" x14ac:dyDescent="0.25">
      <c r="A215" s="20" t="s">
        <v>343</v>
      </c>
      <c r="B215" s="2" t="s">
        <v>344</v>
      </c>
      <c r="E215" s="2" t="s">
        <v>400</v>
      </c>
      <c r="F215" s="2">
        <v>8.8000000000000007</v>
      </c>
      <c r="G215" s="2">
        <v>36641</v>
      </c>
      <c r="H215" s="26" t="s">
        <v>316</v>
      </c>
      <c r="J215" s="2" t="s">
        <v>22</v>
      </c>
      <c r="K215" s="2">
        <f t="shared" si="27"/>
        <v>1</v>
      </c>
      <c r="L215" s="2" t="s">
        <v>28</v>
      </c>
      <c r="M215" s="2">
        <f t="shared" si="24"/>
        <v>1</v>
      </c>
      <c r="O215" s="19" t="s">
        <v>25</v>
      </c>
      <c r="Q215" s="2" t="s">
        <v>29</v>
      </c>
      <c r="R215" s="2">
        <v>1</v>
      </c>
      <c r="S215" s="2" t="s">
        <v>25</v>
      </c>
      <c r="T215" s="2">
        <f t="shared" si="28"/>
        <v>0</v>
      </c>
      <c r="X215" s="2">
        <v>212</v>
      </c>
      <c r="AA215" s="2" t="s">
        <v>366</v>
      </c>
      <c r="AB215" s="2" t="s">
        <v>401</v>
      </c>
    </row>
    <row r="216" spans="1:28" x14ac:dyDescent="0.25">
      <c r="A216" s="20" t="s">
        <v>343</v>
      </c>
      <c r="B216" s="2" t="s">
        <v>344</v>
      </c>
      <c r="E216" s="2" t="s">
        <v>402</v>
      </c>
      <c r="F216" s="2">
        <v>8.9</v>
      </c>
      <c r="G216" s="2">
        <v>36642</v>
      </c>
      <c r="H216" s="26" t="s">
        <v>316</v>
      </c>
      <c r="J216" s="2" t="s">
        <v>22</v>
      </c>
      <c r="K216" s="2">
        <f t="shared" si="27"/>
        <v>1</v>
      </c>
      <c r="L216" s="2" t="s">
        <v>28</v>
      </c>
      <c r="M216" s="2">
        <f t="shared" si="24"/>
        <v>1</v>
      </c>
      <c r="O216" s="19" t="s">
        <v>25</v>
      </c>
      <c r="Q216" s="2" t="s">
        <v>29</v>
      </c>
      <c r="R216" s="2">
        <v>1</v>
      </c>
      <c r="S216" s="2" t="s">
        <v>25</v>
      </c>
      <c r="T216" s="2">
        <f t="shared" si="28"/>
        <v>0</v>
      </c>
      <c r="X216" s="2">
        <v>99</v>
      </c>
      <c r="AA216" s="2" t="s">
        <v>164</v>
      </c>
      <c r="AB216" s="2" t="s">
        <v>403</v>
      </c>
    </row>
    <row r="217" spans="1:28" x14ac:dyDescent="0.25">
      <c r="A217" s="20" t="s">
        <v>343</v>
      </c>
      <c r="B217" s="2" t="s">
        <v>344</v>
      </c>
      <c r="E217" s="2" t="s">
        <v>404</v>
      </c>
      <c r="F217" s="2">
        <v>8.1</v>
      </c>
      <c r="G217" s="2">
        <v>36642</v>
      </c>
      <c r="H217" s="26" t="s">
        <v>195</v>
      </c>
      <c r="J217" s="2" t="s">
        <v>22</v>
      </c>
      <c r="K217" s="2">
        <f t="shared" si="27"/>
        <v>1</v>
      </c>
      <c r="L217" s="2" t="s">
        <v>28</v>
      </c>
      <c r="M217" s="2">
        <f t="shared" si="24"/>
        <v>1</v>
      </c>
      <c r="O217" s="19" t="s">
        <v>25</v>
      </c>
      <c r="Q217" s="2" t="s">
        <v>29</v>
      </c>
      <c r="R217" s="2">
        <v>1</v>
      </c>
      <c r="S217" s="2" t="s">
        <v>25</v>
      </c>
      <c r="T217" s="2">
        <f t="shared" si="28"/>
        <v>0</v>
      </c>
      <c r="X217" s="2">
        <v>392</v>
      </c>
      <c r="AA217" s="2" t="s">
        <v>142</v>
      </c>
      <c r="AB217" s="2" t="s">
        <v>405</v>
      </c>
    </row>
    <row r="218" spans="1:28" x14ac:dyDescent="0.25">
      <c r="A218" s="20" t="s">
        <v>343</v>
      </c>
      <c r="B218" s="2" t="s">
        <v>344</v>
      </c>
      <c r="E218" s="29" t="s">
        <v>406</v>
      </c>
      <c r="F218" s="2">
        <v>8.11</v>
      </c>
      <c r="G218" s="2">
        <v>36642</v>
      </c>
      <c r="H218" s="26" t="s">
        <v>316</v>
      </c>
      <c r="J218" s="2" t="s">
        <v>22</v>
      </c>
      <c r="K218" s="2">
        <f t="shared" si="27"/>
        <v>1</v>
      </c>
      <c r="L218" s="2" t="s">
        <v>28</v>
      </c>
      <c r="M218" s="2">
        <f t="shared" si="24"/>
        <v>1</v>
      </c>
      <c r="O218" s="19" t="s">
        <v>25</v>
      </c>
      <c r="Q218" s="2" t="s">
        <v>29</v>
      </c>
      <c r="R218" s="2">
        <v>1</v>
      </c>
      <c r="S218" s="2" t="s">
        <v>25</v>
      </c>
      <c r="T218" s="2">
        <f t="shared" si="28"/>
        <v>0</v>
      </c>
      <c r="X218" s="2">
        <v>277</v>
      </c>
      <c r="AA218" s="2" t="s">
        <v>387</v>
      </c>
      <c r="AB218" s="2" t="s">
        <v>407</v>
      </c>
    </row>
    <row r="219" spans="1:28" x14ac:dyDescent="0.25">
      <c r="A219" s="20" t="s">
        <v>343</v>
      </c>
      <c r="B219" s="2" t="s">
        <v>344</v>
      </c>
      <c r="E219" s="20" t="s">
        <v>408</v>
      </c>
      <c r="F219" s="2">
        <v>9.1</v>
      </c>
      <c r="G219" s="2">
        <v>36643</v>
      </c>
      <c r="H219" s="26" t="s">
        <v>195</v>
      </c>
      <c r="J219" s="2" t="s">
        <v>22</v>
      </c>
      <c r="K219" s="2">
        <f t="shared" si="27"/>
        <v>1</v>
      </c>
      <c r="L219" s="2" t="s">
        <v>28</v>
      </c>
      <c r="M219" s="2">
        <f t="shared" si="24"/>
        <v>1</v>
      </c>
      <c r="O219" s="19" t="s">
        <v>25</v>
      </c>
      <c r="Q219" s="2" t="s">
        <v>29</v>
      </c>
      <c r="R219" s="2">
        <v>1</v>
      </c>
      <c r="S219" s="2" t="s">
        <v>25</v>
      </c>
      <c r="T219" s="2">
        <f t="shared" si="28"/>
        <v>0</v>
      </c>
      <c r="X219" s="2">
        <v>100</v>
      </c>
      <c r="AA219" s="2" t="s">
        <v>142</v>
      </c>
      <c r="AB219" s="2" t="s">
        <v>409</v>
      </c>
    </row>
    <row r="220" spans="1:28" x14ac:dyDescent="0.25">
      <c r="A220" s="20" t="s">
        <v>343</v>
      </c>
      <c r="B220" s="2" t="s">
        <v>344</v>
      </c>
      <c r="E220" s="20" t="s">
        <v>410</v>
      </c>
      <c r="F220" s="2">
        <v>9.1999999999999993</v>
      </c>
      <c r="G220" s="2">
        <v>36643</v>
      </c>
      <c r="H220" s="26" t="s">
        <v>316</v>
      </c>
      <c r="J220" s="2" t="s">
        <v>22</v>
      </c>
      <c r="K220" s="2">
        <f t="shared" si="27"/>
        <v>1</v>
      </c>
      <c r="L220" s="2" t="s">
        <v>28</v>
      </c>
      <c r="M220" s="2">
        <f t="shared" si="24"/>
        <v>1</v>
      </c>
      <c r="O220" s="19" t="s">
        <v>25</v>
      </c>
      <c r="Q220" s="2" t="s">
        <v>29</v>
      </c>
      <c r="R220" s="2">
        <v>1</v>
      </c>
      <c r="S220" s="2" t="s">
        <v>327</v>
      </c>
      <c r="T220" s="2">
        <v>0.5</v>
      </c>
      <c r="U220" s="2" t="s">
        <v>25</v>
      </c>
      <c r="V220" s="2">
        <v>1</v>
      </c>
      <c r="X220" s="2">
        <v>100</v>
      </c>
      <c r="AA220" s="2" t="s">
        <v>366</v>
      </c>
      <c r="AB220" s="2" t="s">
        <v>411</v>
      </c>
    </row>
    <row r="221" spans="1:28" x14ac:dyDescent="0.25">
      <c r="A221" s="20" t="s">
        <v>343</v>
      </c>
      <c r="B221" s="2" t="s">
        <v>344</v>
      </c>
      <c r="E221" s="2" t="s">
        <v>412</v>
      </c>
      <c r="F221" s="2">
        <v>9.3000000000000007</v>
      </c>
      <c r="G221" s="2">
        <v>36643</v>
      </c>
      <c r="H221" s="26">
        <v>1</v>
      </c>
      <c r="J221" s="2" t="s">
        <v>22</v>
      </c>
      <c r="K221" s="2">
        <f t="shared" si="27"/>
        <v>1</v>
      </c>
      <c r="L221" s="2" t="s">
        <v>28</v>
      </c>
      <c r="M221" s="2">
        <f t="shared" si="24"/>
        <v>1</v>
      </c>
      <c r="O221" s="19" t="s">
        <v>25</v>
      </c>
      <c r="Q221" s="2" t="s">
        <v>29</v>
      </c>
      <c r="R221" s="2">
        <v>1</v>
      </c>
      <c r="S221" s="2" t="s">
        <v>327</v>
      </c>
      <c r="T221" s="2">
        <v>0.5</v>
      </c>
      <c r="U221" s="2" t="s">
        <v>25</v>
      </c>
      <c r="V221" s="2">
        <v>1</v>
      </c>
      <c r="X221" s="2">
        <v>101</v>
      </c>
      <c r="AA221" s="2" t="s">
        <v>387</v>
      </c>
      <c r="AB221" s="2" t="s">
        <v>413</v>
      </c>
    </row>
    <row r="222" spans="1:28" x14ac:dyDescent="0.25">
      <c r="A222" s="20" t="s">
        <v>343</v>
      </c>
      <c r="B222" s="2" t="s">
        <v>344</v>
      </c>
      <c r="E222" s="20" t="s">
        <v>414</v>
      </c>
      <c r="F222" s="2">
        <v>9.4</v>
      </c>
      <c r="G222" s="2">
        <v>36643</v>
      </c>
      <c r="H222" s="26" t="s">
        <v>316</v>
      </c>
      <c r="J222" s="2" t="s">
        <v>22</v>
      </c>
      <c r="K222" s="2">
        <f t="shared" si="27"/>
        <v>1</v>
      </c>
      <c r="L222" s="2" t="s">
        <v>25</v>
      </c>
      <c r="M222" s="2">
        <f t="shared" si="24"/>
        <v>0</v>
      </c>
      <c r="O222" s="19" t="s">
        <v>25</v>
      </c>
      <c r="Q222" s="2" t="s">
        <v>25</v>
      </c>
      <c r="R222" s="2">
        <v>0</v>
      </c>
      <c r="S222" s="2" t="s">
        <v>327</v>
      </c>
      <c r="T222" s="2">
        <v>0.5</v>
      </c>
      <c r="U222" s="2" t="s">
        <v>25</v>
      </c>
      <c r="V222" s="2">
        <v>1</v>
      </c>
      <c r="X222" s="2">
        <v>122</v>
      </c>
      <c r="AA222" s="2" t="s">
        <v>387</v>
      </c>
      <c r="AB222" s="2" t="s">
        <v>415</v>
      </c>
    </row>
    <row r="223" spans="1:28" x14ac:dyDescent="0.25">
      <c r="A223" s="20" t="s">
        <v>343</v>
      </c>
      <c r="B223" s="2" t="s">
        <v>344</v>
      </c>
      <c r="E223" s="20" t="s">
        <v>416</v>
      </c>
      <c r="F223" s="2">
        <v>9.5</v>
      </c>
      <c r="G223" s="2">
        <v>36643</v>
      </c>
      <c r="H223" s="26" t="s">
        <v>316</v>
      </c>
      <c r="J223" s="2" t="s">
        <v>22</v>
      </c>
      <c r="K223" s="2">
        <f t="shared" si="27"/>
        <v>1</v>
      </c>
      <c r="L223" s="2" t="s">
        <v>28</v>
      </c>
      <c r="M223" s="2">
        <f t="shared" si="24"/>
        <v>1</v>
      </c>
      <c r="O223" s="19" t="s">
        <v>25</v>
      </c>
      <c r="Q223" s="2" t="s">
        <v>29</v>
      </c>
      <c r="R223" s="2">
        <v>1</v>
      </c>
      <c r="S223" s="2" t="s">
        <v>25</v>
      </c>
      <c r="T223" s="2">
        <f>IF(S223="y",1,0)</f>
        <v>0</v>
      </c>
      <c r="X223" s="2">
        <v>443</v>
      </c>
      <c r="AA223" s="2" t="s">
        <v>366</v>
      </c>
      <c r="AB223" s="2" t="s">
        <v>417</v>
      </c>
    </row>
    <row r="224" spans="1:28" x14ac:dyDescent="0.25">
      <c r="A224" s="20" t="s">
        <v>343</v>
      </c>
      <c r="B224" s="2" t="s">
        <v>344</v>
      </c>
      <c r="E224" s="2" t="s">
        <v>418</v>
      </c>
      <c r="F224" s="2">
        <v>9.6</v>
      </c>
      <c r="G224" s="2">
        <v>36644</v>
      </c>
      <c r="H224" s="26" t="s">
        <v>316</v>
      </c>
      <c r="J224" s="2" t="s">
        <v>22</v>
      </c>
      <c r="K224" s="2">
        <f t="shared" si="27"/>
        <v>1</v>
      </c>
      <c r="L224" s="2" t="s">
        <v>28</v>
      </c>
      <c r="M224" s="2">
        <f t="shared" si="24"/>
        <v>1</v>
      </c>
      <c r="O224" s="19" t="s">
        <v>25</v>
      </c>
      <c r="Q224" s="2" t="s">
        <v>29</v>
      </c>
      <c r="R224" s="2">
        <v>1</v>
      </c>
      <c r="S224" s="2" t="s">
        <v>25</v>
      </c>
      <c r="T224" s="2">
        <f>IF(S224="y",1,0)</f>
        <v>0</v>
      </c>
      <c r="X224" s="2">
        <v>74</v>
      </c>
      <c r="AA224" s="2" t="s">
        <v>366</v>
      </c>
      <c r="AB224" s="2" t="s">
        <v>419</v>
      </c>
    </row>
    <row r="225" spans="1:28" x14ac:dyDescent="0.25">
      <c r="A225" s="20" t="s">
        <v>343</v>
      </c>
      <c r="B225" s="2" t="s">
        <v>344</v>
      </c>
      <c r="E225" s="2" t="s">
        <v>420</v>
      </c>
      <c r="F225" s="2">
        <v>9.6999999999999993</v>
      </c>
      <c r="G225" s="2">
        <v>36644</v>
      </c>
      <c r="H225" s="26" t="s">
        <v>316</v>
      </c>
      <c r="J225" s="2" t="s">
        <v>22</v>
      </c>
      <c r="K225" s="2">
        <f t="shared" si="27"/>
        <v>1</v>
      </c>
      <c r="L225" s="2" t="s">
        <v>28</v>
      </c>
      <c r="M225" s="2">
        <f t="shared" si="24"/>
        <v>1</v>
      </c>
      <c r="O225" s="19" t="s">
        <v>25</v>
      </c>
      <c r="Q225" s="2" t="s">
        <v>29</v>
      </c>
      <c r="R225" s="2">
        <v>1</v>
      </c>
      <c r="S225" s="2" t="s">
        <v>327</v>
      </c>
      <c r="T225" s="2">
        <v>0.5</v>
      </c>
      <c r="U225" s="2" t="s">
        <v>25</v>
      </c>
      <c r="V225" s="2">
        <v>1</v>
      </c>
      <c r="X225" s="2">
        <v>100</v>
      </c>
      <c r="AA225" s="2" t="s">
        <v>387</v>
      </c>
      <c r="AB225" s="2" t="s">
        <v>421</v>
      </c>
    </row>
    <row r="226" spans="1:28" x14ac:dyDescent="0.25">
      <c r="A226" s="20" t="s">
        <v>343</v>
      </c>
      <c r="B226" s="2" t="s">
        <v>344</v>
      </c>
      <c r="E226" s="20" t="s">
        <v>422</v>
      </c>
      <c r="F226" s="2">
        <v>10.1</v>
      </c>
      <c r="G226" s="2">
        <v>36647</v>
      </c>
      <c r="H226" s="26" t="s">
        <v>227</v>
      </c>
      <c r="J226" s="2" t="s">
        <v>22</v>
      </c>
      <c r="K226" s="2">
        <f t="shared" si="27"/>
        <v>1</v>
      </c>
      <c r="L226" s="2" t="s">
        <v>28</v>
      </c>
      <c r="M226" s="2">
        <f t="shared" si="24"/>
        <v>1</v>
      </c>
      <c r="O226" s="19" t="s">
        <v>25</v>
      </c>
      <c r="Q226" s="2" t="s">
        <v>29</v>
      </c>
      <c r="R226" s="2">
        <v>1</v>
      </c>
      <c r="X226" s="2">
        <v>75</v>
      </c>
      <c r="AA226" s="2" t="s">
        <v>366</v>
      </c>
      <c r="AB226" s="2" t="s">
        <v>423</v>
      </c>
    </row>
    <row r="227" spans="1:28" x14ac:dyDescent="0.25">
      <c r="A227" s="20" t="s">
        <v>343</v>
      </c>
      <c r="B227" s="2" t="s">
        <v>344</v>
      </c>
      <c r="E227" s="2" t="s">
        <v>424</v>
      </c>
      <c r="F227" s="2">
        <v>10.199999999999999</v>
      </c>
      <c r="G227" s="2">
        <v>36647</v>
      </c>
      <c r="H227" s="26" t="s">
        <v>227</v>
      </c>
      <c r="J227" s="2" t="s">
        <v>22</v>
      </c>
      <c r="K227" s="2">
        <f t="shared" si="27"/>
        <v>1</v>
      </c>
      <c r="L227" s="2" t="s">
        <v>28</v>
      </c>
      <c r="M227" s="2">
        <f t="shared" si="24"/>
        <v>1</v>
      </c>
      <c r="O227" s="19" t="s">
        <v>25</v>
      </c>
      <c r="Q227" s="2" t="s">
        <v>29</v>
      </c>
      <c r="R227" s="2">
        <v>1</v>
      </c>
      <c r="S227" s="2" t="s">
        <v>25</v>
      </c>
      <c r="T227" s="2">
        <f>IF(S222="y",1,0)</f>
        <v>0</v>
      </c>
      <c r="X227" s="2">
        <v>136</v>
      </c>
      <c r="AA227" s="2" t="s">
        <v>366</v>
      </c>
      <c r="AB227" s="2" t="s">
        <v>425</v>
      </c>
    </row>
    <row r="228" spans="1:28" x14ac:dyDescent="0.25">
      <c r="A228" s="20" t="s">
        <v>343</v>
      </c>
      <c r="B228" s="2" t="s">
        <v>344</v>
      </c>
      <c r="E228" s="2" t="s">
        <v>426</v>
      </c>
      <c r="F228" s="2">
        <v>10.3</v>
      </c>
      <c r="G228" s="2">
        <v>36647</v>
      </c>
      <c r="H228" s="26" t="s">
        <v>217</v>
      </c>
      <c r="J228" s="2" t="s">
        <v>22</v>
      </c>
      <c r="K228" s="2">
        <f t="shared" si="27"/>
        <v>1</v>
      </c>
      <c r="L228" s="2" t="s">
        <v>28</v>
      </c>
      <c r="M228" s="2">
        <f t="shared" si="24"/>
        <v>1</v>
      </c>
      <c r="O228" s="19" t="s">
        <v>25</v>
      </c>
      <c r="Q228" s="2" t="s">
        <v>29</v>
      </c>
      <c r="R228" s="2">
        <v>1</v>
      </c>
      <c r="S228" s="2" t="s">
        <v>327</v>
      </c>
      <c r="T228" s="2">
        <v>0.5</v>
      </c>
      <c r="U228" s="2" t="s">
        <v>25</v>
      </c>
      <c r="V228" s="2">
        <v>1</v>
      </c>
      <c r="X228" s="2">
        <v>93</v>
      </c>
      <c r="AA228" s="2" t="s">
        <v>366</v>
      </c>
      <c r="AB228" s="2" t="s">
        <v>427</v>
      </c>
    </row>
    <row r="229" spans="1:28" x14ac:dyDescent="0.25">
      <c r="A229" s="20" t="s">
        <v>343</v>
      </c>
      <c r="B229" s="2" t="s">
        <v>344</v>
      </c>
      <c r="E229" s="2" t="s">
        <v>428</v>
      </c>
      <c r="F229" s="2">
        <v>10.4</v>
      </c>
      <c r="G229" s="2">
        <v>36647</v>
      </c>
      <c r="H229" s="26">
        <v>1</v>
      </c>
      <c r="J229" s="2" t="s">
        <v>22</v>
      </c>
      <c r="K229" s="2">
        <f t="shared" si="27"/>
        <v>1</v>
      </c>
      <c r="L229" s="2" t="s">
        <v>28</v>
      </c>
      <c r="M229" s="2">
        <f t="shared" si="24"/>
        <v>1</v>
      </c>
      <c r="O229" s="19" t="s">
        <v>25</v>
      </c>
      <c r="Q229" s="2" t="s">
        <v>29</v>
      </c>
      <c r="R229" s="2">
        <v>1</v>
      </c>
      <c r="S229" s="2" t="s">
        <v>327</v>
      </c>
      <c r="T229" s="2">
        <v>0.5</v>
      </c>
      <c r="U229" s="2" t="s">
        <v>25</v>
      </c>
      <c r="V229" s="2">
        <v>1</v>
      </c>
      <c r="X229" s="2">
        <v>180</v>
      </c>
      <c r="AA229" s="2" t="s">
        <v>142</v>
      </c>
      <c r="AB229" s="2" t="s">
        <v>429</v>
      </c>
    </row>
    <row r="230" spans="1:28" x14ac:dyDescent="0.25">
      <c r="A230" s="20" t="s">
        <v>343</v>
      </c>
      <c r="B230" s="2" t="s">
        <v>344</v>
      </c>
      <c r="E230" s="2" t="s">
        <v>430</v>
      </c>
      <c r="F230" s="2">
        <v>10.6</v>
      </c>
      <c r="G230" s="2">
        <v>36648</v>
      </c>
      <c r="H230" s="26" t="s">
        <v>227</v>
      </c>
      <c r="J230" s="2" t="s">
        <v>22</v>
      </c>
      <c r="K230" s="2">
        <f t="shared" si="27"/>
        <v>1</v>
      </c>
      <c r="L230" s="2" t="s">
        <v>28</v>
      </c>
      <c r="M230" s="2">
        <f t="shared" si="24"/>
        <v>1</v>
      </c>
      <c r="O230" s="19" t="s">
        <v>25</v>
      </c>
      <c r="Q230" s="2" t="s">
        <v>29</v>
      </c>
      <c r="R230" s="2">
        <v>1</v>
      </c>
      <c r="S230" s="2" t="s">
        <v>327</v>
      </c>
      <c r="T230" s="2">
        <v>0.5</v>
      </c>
      <c r="U230" s="2" t="s">
        <v>25</v>
      </c>
      <c r="V230" s="2">
        <v>1</v>
      </c>
      <c r="X230" s="2">
        <v>152</v>
      </c>
      <c r="AB230" s="2" t="s">
        <v>431</v>
      </c>
    </row>
    <row r="231" spans="1:28" x14ac:dyDescent="0.25">
      <c r="A231" s="20" t="s">
        <v>343</v>
      </c>
      <c r="B231" s="2" t="s">
        <v>344</v>
      </c>
      <c r="E231" s="2" t="s">
        <v>432</v>
      </c>
      <c r="F231" s="2">
        <v>11.1</v>
      </c>
      <c r="G231" s="2">
        <v>36649</v>
      </c>
      <c r="H231" s="26" t="s">
        <v>227</v>
      </c>
      <c r="J231" s="2" t="s">
        <v>22</v>
      </c>
      <c r="K231" s="2">
        <f t="shared" si="27"/>
        <v>1</v>
      </c>
      <c r="L231" s="2" t="s">
        <v>28</v>
      </c>
      <c r="M231" s="2">
        <f t="shared" ref="M231:M263" si="29">IF(L231="b",1,0)</f>
        <v>1</v>
      </c>
      <c r="O231" s="19" t="s">
        <v>25</v>
      </c>
      <c r="Q231" s="2" t="s">
        <v>29</v>
      </c>
      <c r="R231" s="2">
        <v>1</v>
      </c>
      <c r="S231" s="2" t="s">
        <v>25</v>
      </c>
      <c r="T231" s="2">
        <f t="shared" ref="T231:T250" si="30">IF(S231="y",1,0)</f>
        <v>0</v>
      </c>
      <c r="X231" s="2">
        <v>168</v>
      </c>
      <c r="AA231" s="2" t="s">
        <v>142</v>
      </c>
      <c r="AB231" s="2" t="s">
        <v>433</v>
      </c>
    </row>
    <row r="232" spans="1:28" x14ac:dyDescent="0.25">
      <c r="A232" s="20" t="s">
        <v>343</v>
      </c>
      <c r="B232" s="2" t="s">
        <v>344</v>
      </c>
      <c r="E232" s="2" t="s">
        <v>434</v>
      </c>
      <c r="F232" s="2">
        <v>11.3</v>
      </c>
      <c r="G232" s="2">
        <v>36657</v>
      </c>
      <c r="H232" s="26">
        <v>1</v>
      </c>
      <c r="J232" s="2" t="s">
        <v>22</v>
      </c>
      <c r="K232" s="2">
        <f t="shared" si="27"/>
        <v>1</v>
      </c>
      <c r="L232" s="2" t="s">
        <v>28</v>
      </c>
      <c r="M232" s="2">
        <f t="shared" si="29"/>
        <v>1</v>
      </c>
      <c r="O232" s="19" t="s">
        <v>25</v>
      </c>
      <c r="Q232" s="2" t="s">
        <v>29</v>
      </c>
      <c r="R232" s="2">
        <v>1</v>
      </c>
      <c r="S232" s="2" t="s">
        <v>25</v>
      </c>
      <c r="T232" s="2">
        <f t="shared" si="30"/>
        <v>0</v>
      </c>
      <c r="X232" s="2">
        <v>218</v>
      </c>
      <c r="AA232" s="2" t="s">
        <v>366</v>
      </c>
      <c r="AB232" s="2" t="s">
        <v>435</v>
      </c>
    </row>
    <row r="233" spans="1:28" x14ac:dyDescent="0.25">
      <c r="A233" s="20" t="s">
        <v>343</v>
      </c>
      <c r="B233" s="2" t="s">
        <v>344</v>
      </c>
      <c r="E233" s="2" t="s">
        <v>436</v>
      </c>
      <c r="F233" s="2">
        <v>12.1</v>
      </c>
      <c r="G233" s="2">
        <v>36670</v>
      </c>
      <c r="H233" s="26">
        <v>1</v>
      </c>
      <c r="J233" s="2" t="s">
        <v>22</v>
      </c>
      <c r="K233" s="2">
        <f t="shared" si="27"/>
        <v>1</v>
      </c>
      <c r="L233" s="2" t="s">
        <v>28</v>
      </c>
      <c r="M233" s="2">
        <f t="shared" si="29"/>
        <v>1</v>
      </c>
      <c r="O233" s="19" t="s">
        <v>25</v>
      </c>
      <c r="Q233" s="2" t="s">
        <v>29</v>
      </c>
      <c r="R233" s="2">
        <v>1</v>
      </c>
      <c r="S233" s="2" t="s">
        <v>25</v>
      </c>
      <c r="T233" s="2">
        <f t="shared" si="30"/>
        <v>0</v>
      </c>
      <c r="X233" s="2">
        <v>231</v>
      </c>
      <c r="AA233" s="2" t="s">
        <v>366</v>
      </c>
      <c r="AB233" s="2" t="s">
        <v>437</v>
      </c>
    </row>
    <row r="234" spans="1:28" x14ac:dyDescent="0.25">
      <c r="A234" s="20" t="s">
        <v>343</v>
      </c>
      <c r="B234" s="2" t="s">
        <v>344</v>
      </c>
      <c r="E234" s="2" t="s">
        <v>438</v>
      </c>
      <c r="F234" s="2">
        <v>12.2</v>
      </c>
      <c r="G234" s="2">
        <v>36671</v>
      </c>
      <c r="H234" s="26">
        <v>1</v>
      </c>
      <c r="J234" s="2" t="s">
        <v>22</v>
      </c>
      <c r="K234" s="2">
        <f t="shared" si="27"/>
        <v>1</v>
      </c>
      <c r="L234" s="2" t="s">
        <v>28</v>
      </c>
      <c r="M234" s="2">
        <f t="shared" si="29"/>
        <v>1</v>
      </c>
      <c r="O234" s="19" t="s">
        <v>25</v>
      </c>
      <c r="Q234" s="2" t="s">
        <v>29</v>
      </c>
      <c r="R234" s="2">
        <v>1</v>
      </c>
      <c r="S234" s="2" t="s">
        <v>25</v>
      </c>
      <c r="T234" s="2">
        <f t="shared" si="30"/>
        <v>0</v>
      </c>
      <c r="X234" s="2">
        <v>253</v>
      </c>
      <c r="AA234" s="2" t="s">
        <v>142</v>
      </c>
      <c r="AB234" s="2" t="s">
        <v>439</v>
      </c>
    </row>
    <row r="235" spans="1:28" x14ac:dyDescent="0.25">
      <c r="A235" s="20" t="s">
        <v>343</v>
      </c>
      <c r="B235" s="2" t="s">
        <v>344</v>
      </c>
      <c r="E235" s="2" t="s">
        <v>440</v>
      </c>
      <c r="F235" s="2">
        <v>12.3</v>
      </c>
      <c r="G235" s="2">
        <v>36671</v>
      </c>
      <c r="H235" s="26">
        <v>1</v>
      </c>
      <c r="J235" s="2" t="s">
        <v>22</v>
      </c>
      <c r="K235" s="2">
        <f t="shared" si="27"/>
        <v>1</v>
      </c>
      <c r="L235" s="2" t="s">
        <v>28</v>
      </c>
      <c r="M235" s="2">
        <f t="shared" si="29"/>
        <v>1</v>
      </c>
      <c r="O235" s="19" t="s">
        <v>25</v>
      </c>
      <c r="Q235" s="2" t="s">
        <v>29</v>
      </c>
      <c r="R235" s="2">
        <v>1</v>
      </c>
      <c r="S235" s="2" t="s">
        <v>25</v>
      </c>
      <c r="T235" s="2">
        <f t="shared" si="30"/>
        <v>0</v>
      </c>
      <c r="X235" s="2">
        <v>244</v>
      </c>
      <c r="AA235" s="2" t="s">
        <v>142</v>
      </c>
      <c r="AB235" s="2" t="s">
        <v>441</v>
      </c>
    </row>
    <row r="236" spans="1:28" x14ac:dyDescent="0.25">
      <c r="A236" s="20" t="s">
        <v>343</v>
      </c>
      <c r="B236" s="2" t="s">
        <v>344</v>
      </c>
      <c r="E236" s="2" t="s">
        <v>442</v>
      </c>
      <c r="F236" s="2">
        <v>13.1</v>
      </c>
      <c r="G236" s="2">
        <v>36673</v>
      </c>
      <c r="H236" s="26">
        <v>1</v>
      </c>
      <c r="J236" s="2" t="s">
        <v>22</v>
      </c>
      <c r="K236" s="2">
        <f t="shared" si="27"/>
        <v>1</v>
      </c>
      <c r="L236" s="2" t="s">
        <v>28</v>
      </c>
      <c r="M236" s="2">
        <f t="shared" si="29"/>
        <v>1</v>
      </c>
      <c r="O236" s="19" t="s">
        <v>25</v>
      </c>
      <c r="Q236" s="2" t="s">
        <v>29</v>
      </c>
      <c r="R236" s="2">
        <v>1</v>
      </c>
      <c r="S236" s="2" t="s">
        <v>25</v>
      </c>
      <c r="T236" s="2">
        <f t="shared" si="30"/>
        <v>0</v>
      </c>
      <c r="X236" s="2">
        <v>542</v>
      </c>
      <c r="AA236" s="2" t="s">
        <v>164</v>
      </c>
      <c r="AB236" s="2" t="s">
        <v>443</v>
      </c>
    </row>
    <row r="237" spans="1:28" x14ac:dyDescent="0.25">
      <c r="A237" s="20" t="s">
        <v>343</v>
      </c>
      <c r="B237" s="2" t="s">
        <v>344</v>
      </c>
      <c r="E237" s="2" t="s">
        <v>444</v>
      </c>
      <c r="F237" s="2">
        <v>14.1</v>
      </c>
      <c r="G237" s="2">
        <v>36674</v>
      </c>
      <c r="H237" s="26">
        <v>1</v>
      </c>
      <c r="J237" s="2" t="s">
        <v>22</v>
      </c>
      <c r="K237" s="2">
        <f t="shared" si="27"/>
        <v>1</v>
      </c>
      <c r="L237" s="2" t="s">
        <v>28</v>
      </c>
      <c r="M237" s="2">
        <f t="shared" si="29"/>
        <v>1</v>
      </c>
      <c r="O237" s="19" t="s">
        <v>25</v>
      </c>
      <c r="Q237" s="2" t="s">
        <v>29</v>
      </c>
      <c r="R237" s="2">
        <v>1</v>
      </c>
      <c r="S237" s="2" t="s">
        <v>25</v>
      </c>
      <c r="T237" s="2">
        <f t="shared" si="30"/>
        <v>0</v>
      </c>
      <c r="X237" s="2">
        <v>150</v>
      </c>
      <c r="AA237" s="2" t="s">
        <v>164</v>
      </c>
      <c r="AB237" s="2" t="s">
        <v>445</v>
      </c>
    </row>
    <row r="238" spans="1:28" x14ac:dyDescent="0.25">
      <c r="A238" s="20" t="s">
        <v>343</v>
      </c>
      <c r="B238" s="2" t="s">
        <v>344</v>
      </c>
      <c r="E238" s="2" t="s">
        <v>446</v>
      </c>
      <c r="F238" s="2">
        <v>14.2</v>
      </c>
      <c r="G238" s="2">
        <v>36674</v>
      </c>
      <c r="H238" s="26">
        <v>1</v>
      </c>
      <c r="J238" s="2" t="s">
        <v>22</v>
      </c>
      <c r="K238" s="2">
        <f t="shared" si="27"/>
        <v>1</v>
      </c>
      <c r="L238" s="2" t="s">
        <v>28</v>
      </c>
      <c r="M238" s="2">
        <f t="shared" si="29"/>
        <v>1</v>
      </c>
      <c r="O238" s="19" t="s">
        <v>25</v>
      </c>
      <c r="Q238" s="2" t="s">
        <v>29</v>
      </c>
      <c r="R238" s="2">
        <v>1</v>
      </c>
      <c r="S238" s="2" t="s">
        <v>25</v>
      </c>
      <c r="T238" s="2">
        <f t="shared" si="30"/>
        <v>0</v>
      </c>
      <c r="X238" s="2">
        <v>170</v>
      </c>
      <c r="AA238" s="2" t="s">
        <v>164</v>
      </c>
      <c r="AB238" s="2" t="s">
        <v>447</v>
      </c>
    </row>
    <row r="239" spans="1:28" x14ac:dyDescent="0.25">
      <c r="A239" s="20" t="s">
        <v>343</v>
      </c>
      <c r="B239" s="2" t="s">
        <v>344</v>
      </c>
      <c r="E239" s="2" t="s">
        <v>448</v>
      </c>
      <c r="F239" s="2">
        <v>14.3</v>
      </c>
      <c r="G239" s="2">
        <v>36675</v>
      </c>
      <c r="H239" s="26">
        <v>1</v>
      </c>
      <c r="J239" s="2" t="s">
        <v>22</v>
      </c>
      <c r="K239" s="2">
        <f t="shared" si="27"/>
        <v>1</v>
      </c>
      <c r="L239" s="2" t="s">
        <v>28</v>
      </c>
      <c r="M239" s="2">
        <f t="shared" si="29"/>
        <v>1</v>
      </c>
      <c r="O239" s="19" t="s">
        <v>25</v>
      </c>
      <c r="Q239" s="2" t="s">
        <v>29</v>
      </c>
      <c r="R239" s="2">
        <v>1</v>
      </c>
      <c r="S239" s="2" t="s">
        <v>25</v>
      </c>
      <c r="T239" s="2">
        <f t="shared" si="30"/>
        <v>0</v>
      </c>
      <c r="X239" s="2">
        <v>236</v>
      </c>
      <c r="AA239" s="2" t="s">
        <v>449</v>
      </c>
      <c r="AB239" s="2" t="s">
        <v>450</v>
      </c>
    </row>
    <row r="240" spans="1:28" x14ac:dyDescent="0.25">
      <c r="A240" s="20" t="s">
        <v>343</v>
      </c>
      <c r="B240" s="2" t="s">
        <v>344</v>
      </c>
      <c r="E240" s="2" t="s">
        <v>451</v>
      </c>
      <c r="F240" s="2">
        <v>15.1</v>
      </c>
      <c r="G240" s="2">
        <v>36675</v>
      </c>
      <c r="H240" s="26">
        <v>1</v>
      </c>
      <c r="J240" s="2" t="s">
        <v>22</v>
      </c>
      <c r="K240" s="2">
        <f t="shared" si="27"/>
        <v>1</v>
      </c>
      <c r="L240" s="2" t="s">
        <v>28</v>
      </c>
      <c r="M240" s="2">
        <f t="shared" si="29"/>
        <v>1</v>
      </c>
      <c r="O240" s="19" t="s">
        <v>25</v>
      </c>
      <c r="Q240" s="2" t="s">
        <v>29</v>
      </c>
      <c r="R240" s="2">
        <v>1</v>
      </c>
      <c r="S240" s="2" t="s">
        <v>29</v>
      </c>
      <c r="T240" s="2">
        <f t="shared" si="30"/>
        <v>1</v>
      </c>
      <c r="U240" s="2" t="s">
        <v>29</v>
      </c>
      <c r="X240" s="2">
        <v>40</v>
      </c>
    </row>
    <row r="241" spans="1:28" x14ac:dyDescent="0.25">
      <c r="A241" s="20" t="s">
        <v>343</v>
      </c>
      <c r="B241" s="2" t="s">
        <v>344</v>
      </c>
      <c r="E241" s="2" t="s">
        <v>452</v>
      </c>
      <c r="F241" s="2">
        <v>15.2</v>
      </c>
      <c r="G241" s="2">
        <v>36675</v>
      </c>
      <c r="H241" s="26">
        <v>1</v>
      </c>
      <c r="J241" s="2" t="s">
        <v>22</v>
      </c>
      <c r="K241" s="2">
        <f t="shared" si="27"/>
        <v>1</v>
      </c>
      <c r="L241" s="2" t="s">
        <v>28</v>
      </c>
      <c r="M241" s="2">
        <f t="shared" si="29"/>
        <v>1</v>
      </c>
      <c r="O241" s="19" t="s">
        <v>25</v>
      </c>
      <c r="Q241" s="2" t="s">
        <v>29</v>
      </c>
      <c r="R241" s="2">
        <v>1</v>
      </c>
      <c r="S241" s="2" t="s">
        <v>25</v>
      </c>
      <c r="T241" s="2">
        <f t="shared" si="30"/>
        <v>0</v>
      </c>
      <c r="X241" s="2">
        <v>123</v>
      </c>
      <c r="AA241" s="2" t="s">
        <v>164</v>
      </c>
      <c r="AB241" s="2" t="s">
        <v>453</v>
      </c>
    </row>
    <row r="242" spans="1:28" x14ac:dyDescent="0.25">
      <c r="A242" s="20" t="s">
        <v>343</v>
      </c>
      <c r="B242" s="2" t="s">
        <v>344</v>
      </c>
      <c r="E242" s="2" t="s">
        <v>454</v>
      </c>
      <c r="F242" s="2">
        <v>14.4</v>
      </c>
      <c r="G242" s="2">
        <v>36676</v>
      </c>
      <c r="H242" s="26">
        <v>1</v>
      </c>
      <c r="J242" s="2" t="s">
        <v>22</v>
      </c>
      <c r="K242" s="2">
        <f t="shared" si="27"/>
        <v>1</v>
      </c>
      <c r="L242" s="2" t="s">
        <v>28</v>
      </c>
      <c r="M242" s="2">
        <f t="shared" si="29"/>
        <v>1</v>
      </c>
      <c r="O242" s="19" t="s">
        <v>25</v>
      </c>
      <c r="Q242" s="2" t="s">
        <v>29</v>
      </c>
      <c r="R242" s="2">
        <v>1</v>
      </c>
      <c r="S242" s="2" t="s">
        <v>25</v>
      </c>
      <c r="T242" s="2">
        <f t="shared" si="30"/>
        <v>0</v>
      </c>
      <c r="X242" s="2">
        <v>128</v>
      </c>
      <c r="AA242" s="2" t="s">
        <v>164</v>
      </c>
      <c r="AB242" s="2" t="s">
        <v>455</v>
      </c>
    </row>
    <row r="243" spans="1:28" x14ac:dyDescent="0.25">
      <c r="A243" s="20" t="s">
        <v>343</v>
      </c>
      <c r="B243" s="2" t="s">
        <v>344</v>
      </c>
      <c r="E243" s="2" t="s">
        <v>456</v>
      </c>
      <c r="F243" s="2">
        <v>15.3</v>
      </c>
      <c r="G243" s="2">
        <v>36677</v>
      </c>
      <c r="H243" s="26"/>
      <c r="J243" s="2" t="s">
        <v>22</v>
      </c>
      <c r="K243" s="2">
        <f t="shared" si="27"/>
        <v>1</v>
      </c>
      <c r="L243" s="2" t="s">
        <v>28</v>
      </c>
      <c r="M243" s="2">
        <f t="shared" si="29"/>
        <v>1</v>
      </c>
      <c r="O243" s="19" t="s">
        <v>25</v>
      </c>
      <c r="Q243" s="2" t="s">
        <v>29</v>
      </c>
      <c r="R243" s="2">
        <v>1</v>
      </c>
      <c r="S243" s="2" t="s">
        <v>25</v>
      </c>
      <c r="T243" s="2">
        <f t="shared" si="30"/>
        <v>0</v>
      </c>
      <c r="X243" s="2">
        <v>41</v>
      </c>
      <c r="AA243" s="2" t="s">
        <v>164</v>
      </c>
      <c r="AB243" s="2" t="s">
        <v>457</v>
      </c>
    </row>
    <row r="244" spans="1:28" x14ac:dyDescent="0.25">
      <c r="A244" s="20" t="s">
        <v>343</v>
      </c>
      <c r="B244" s="2" t="s">
        <v>344</v>
      </c>
      <c r="E244" s="2" t="s">
        <v>458</v>
      </c>
      <c r="F244" s="2">
        <v>15.4</v>
      </c>
      <c r="G244" s="2">
        <v>36677</v>
      </c>
      <c r="H244" s="26" t="s">
        <v>459</v>
      </c>
      <c r="J244" s="2" t="s">
        <v>22</v>
      </c>
      <c r="K244" s="2">
        <f t="shared" si="27"/>
        <v>1</v>
      </c>
      <c r="L244" s="2" t="s">
        <v>22</v>
      </c>
      <c r="M244" s="2">
        <f t="shared" si="29"/>
        <v>0</v>
      </c>
      <c r="O244" s="19" t="s">
        <v>25</v>
      </c>
      <c r="Q244" s="2" t="s">
        <v>29</v>
      </c>
      <c r="R244" s="2">
        <v>1</v>
      </c>
      <c r="S244" s="2" t="s">
        <v>25</v>
      </c>
      <c r="T244" s="2">
        <f t="shared" si="30"/>
        <v>0</v>
      </c>
      <c r="X244" s="2">
        <v>237</v>
      </c>
      <c r="AA244" s="2" t="s">
        <v>366</v>
      </c>
      <c r="AB244" s="2" t="s">
        <v>460</v>
      </c>
    </row>
    <row r="245" spans="1:28" x14ac:dyDescent="0.25">
      <c r="A245" s="20" t="s">
        <v>343</v>
      </c>
      <c r="B245" s="2" t="s">
        <v>344</v>
      </c>
      <c r="E245" s="2" t="s">
        <v>461</v>
      </c>
      <c r="F245" s="2">
        <v>15.5</v>
      </c>
      <c r="G245" s="2">
        <v>36677</v>
      </c>
      <c r="H245" s="26">
        <v>1</v>
      </c>
      <c r="J245" s="2" t="s">
        <v>22</v>
      </c>
      <c r="K245" s="2">
        <f t="shared" si="27"/>
        <v>1</v>
      </c>
      <c r="L245" s="2" t="s">
        <v>25</v>
      </c>
      <c r="M245" s="2">
        <f t="shared" si="29"/>
        <v>0</v>
      </c>
      <c r="O245" s="2" t="s">
        <v>29</v>
      </c>
      <c r="P245" s="2">
        <v>1</v>
      </c>
      <c r="S245" s="2" t="s">
        <v>25</v>
      </c>
      <c r="T245" s="2">
        <f t="shared" si="30"/>
        <v>0</v>
      </c>
      <c r="X245" s="2">
        <v>160</v>
      </c>
      <c r="AA245" s="2" t="s">
        <v>164</v>
      </c>
      <c r="AB245" s="29" t="s">
        <v>462</v>
      </c>
    </row>
    <row r="246" spans="1:28" x14ac:dyDescent="0.25">
      <c r="A246" s="20" t="s">
        <v>343</v>
      </c>
      <c r="B246" s="2" t="s">
        <v>344</v>
      </c>
      <c r="E246" s="2" t="s">
        <v>463</v>
      </c>
      <c r="F246" s="2">
        <v>15.6</v>
      </c>
      <c r="G246" s="2">
        <v>36678</v>
      </c>
      <c r="H246" s="26">
        <v>1</v>
      </c>
      <c r="J246" s="2" t="s">
        <v>22</v>
      </c>
      <c r="K246" s="2">
        <f t="shared" si="27"/>
        <v>1</v>
      </c>
      <c r="L246" s="2" t="s">
        <v>28</v>
      </c>
      <c r="M246" s="2">
        <f t="shared" si="29"/>
        <v>1</v>
      </c>
      <c r="O246" s="19" t="s">
        <v>25</v>
      </c>
      <c r="Q246" s="2" t="s">
        <v>29</v>
      </c>
      <c r="R246" s="2">
        <v>1</v>
      </c>
      <c r="S246" s="2" t="s">
        <v>25</v>
      </c>
      <c r="T246" s="2">
        <f t="shared" si="30"/>
        <v>0</v>
      </c>
      <c r="X246" s="2">
        <v>157</v>
      </c>
      <c r="AA246" s="2" t="s">
        <v>164</v>
      </c>
      <c r="AB246" s="2" t="s">
        <v>464</v>
      </c>
    </row>
    <row r="247" spans="1:28" x14ac:dyDescent="0.25">
      <c r="A247" s="20" t="s">
        <v>343</v>
      </c>
      <c r="B247" s="2" t="s">
        <v>344</v>
      </c>
      <c r="E247" s="2" t="s">
        <v>465</v>
      </c>
      <c r="F247" s="2">
        <v>15.7</v>
      </c>
      <c r="G247" s="2">
        <v>36678</v>
      </c>
      <c r="H247" s="26">
        <v>2</v>
      </c>
      <c r="J247" s="2" t="s">
        <v>22</v>
      </c>
      <c r="K247" s="2">
        <f t="shared" si="27"/>
        <v>1</v>
      </c>
      <c r="L247" s="2" t="s">
        <v>28</v>
      </c>
      <c r="M247" s="2">
        <f t="shared" si="29"/>
        <v>1</v>
      </c>
      <c r="O247" s="19" t="s">
        <v>25</v>
      </c>
      <c r="Q247" s="2" t="s">
        <v>29</v>
      </c>
      <c r="R247" s="2">
        <v>1</v>
      </c>
      <c r="S247" s="2" t="s">
        <v>25</v>
      </c>
      <c r="T247" s="2">
        <f t="shared" si="30"/>
        <v>0</v>
      </c>
      <c r="X247" s="2">
        <v>75</v>
      </c>
      <c r="AA247" s="2" t="s">
        <v>164</v>
      </c>
      <c r="AB247" s="2" t="s">
        <v>464</v>
      </c>
    </row>
    <row r="248" spans="1:28" x14ac:dyDescent="0.25">
      <c r="A248" s="20" t="s">
        <v>343</v>
      </c>
      <c r="B248" s="2" t="s">
        <v>344</v>
      </c>
      <c r="E248" s="2" t="s">
        <v>466</v>
      </c>
      <c r="F248" s="2">
        <v>15.8</v>
      </c>
      <c r="G248" s="2">
        <v>36678</v>
      </c>
      <c r="H248" s="26" t="s">
        <v>190</v>
      </c>
      <c r="J248" s="2" t="s">
        <v>22</v>
      </c>
      <c r="K248" s="2">
        <f t="shared" si="27"/>
        <v>1</v>
      </c>
      <c r="L248" s="2" t="s">
        <v>28</v>
      </c>
      <c r="M248" s="2">
        <f t="shared" si="29"/>
        <v>1</v>
      </c>
      <c r="O248" s="19" t="s">
        <v>25</v>
      </c>
      <c r="Q248" s="2" t="s">
        <v>29</v>
      </c>
      <c r="R248" s="2">
        <v>1</v>
      </c>
      <c r="S248" s="2" t="s">
        <v>25</v>
      </c>
      <c r="T248" s="2">
        <f t="shared" si="30"/>
        <v>0</v>
      </c>
      <c r="X248" s="2">
        <v>78</v>
      </c>
      <c r="AA248" s="2" t="s">
        <v>164</v>
      </c>
      <c r="AB248" s="2" t="s">
        <v>464</v>
      </c>
    </row>
    <row r="249" spans="1:28" x14ac:dyDescent="0.25">
      <c r="A249" s="20" t="s">
        <v>343</v>
      </c>
      <c r="B249" s="2" t="s">
        <v>344</v>
      </c>
      <c r="E249" s="2" t="s">
        <v>467</v>
      </c>
      <c r="F249" s="2">
        <v>15.9</v>
      </c>
      <c r="G249" s="2">
        <v>36678</v>
      </c>
      <c r="H249" s="26">
        <v>1</v>
      </c>
      <c r="J249" s="2" t="s">
        <v>22</v>
      </c>
      <c r="K249" s="2">
        <f t="shared" si="27"/>
        <v>1</v>
      </c>
      <c r="L249" s="2" t="s">
        <v>28</v>
      </c>
      <c r="M249" s="2">
        <f t="shared" si="29"/>
        <v>1</v>
      </c>
      <c r="O249" s="19" t="s">
        <v>25</v>
      </c>
      <c r="Q249" s="2" t="s">
        <v>29</v>
      </c>
      <c r="R249" s="2">
        <v>1</v>
      </c>
      <c r="S249" s="2" t="s">
        <v>25</v>
      </c>
      <c r="T249" s="2">
        <f t="shared" si="30"/>
        <v>0</v>
      </c>
      <c r="X249" s="2">
        <v>21</v>
      </c>
      <c r="AA249" s="2" t="s">
        <v>164</v>
      </c>
      <c r="AB249" s="2" t="s">
        <v>464</v>
      </c>
    </row>
    <row r="250" spans="1:28" x14ac:dyDescent="0.25">
      <c r="A250" s="20" t="s">
        <v>343</v>
      </c>
      <c r="B250" s="2" t="s">
        <v>344</v>
      </c>
      <c r="E250" s="2" t="s">
        <v>468</v>
      </c>
      <c r="F250" s="2">
        <v>15.1</v>
      </c>
      <c r="G250" s="2">
        <v>36678</v>
      </c>
      <c r="H250" s="26">
        <v>1</v>
      </c>
      <c r="J250" s="2" t="s">
        <v>22</v>
      </c>
      <c r="K250" s="2">
        <f t="shared" si="27"/>
        <v>1</v>
      </c>
      <c r="L250" s="2" t="s">
        <v>28</v>
      </c>
      <c r="M250" s="2">
        <f t="shared" si="29"/>
        <v>1</v>
      </c>
      <c r="O250" s="19" t="s">
        <v>25</v>
      </c>
      <c r="Q250" s="2" t="s">
        <v>29</v>
      </c>
      <c r="R250" s="2">
        <v>1</v>
      </c>
      <c r="S250" s="2" t="s">
        <v>25</v>
      </c>
      <c r="T250" s="2">
        <f t="shared" si="30"/>
        <v>0</v>
      </c>
      <c r="X250" s="2">
        <v>165</v>
      </c>
      <c r="AA250" s="2" t="s">
        <v>366</v>
      </c>
      <c r="AB250" s="2" t="s">
        <v>460</v>
      </c>
    </row>
    <row r="251" spans="1:28" x14ac:dyDescent="0.25">
      <c r="A251" s="20" t="s">
        <v>343</v>
      </c>
      <c r="B251" s="2" t="s">
        <v>344</v>
      </c>
      <c r="E251" s="2" t="s">
        <v>469</v>
      </c>
      <c r="F251" s="2">
        <v>15.11</v>
      </c>
      <c r="G251" s="2">
        <v>36678</v>
      </c>
      <c r="H251" s="26">
        <v>1</v>
      </c>
      <c r="J251" s="2" t="s">
        <v>22</v>
      </c>
      <c r="K251" s="2">
        <f t="shared" si="27"/>
        <v>1</v>
      </c>
      <c r="L251" s="2" t="s">
        <v>25</v>
      </c>
      <c r="M251" s="2">
        <f t="shared" si="29"/>
        <v>0</v>
      </c>
      <c r="O251" s="2" t="s">
        <v>29</v>
      </c>
      <c r="P251" s="2">
        <v>1</v>
      </c>
      <c r="S251" s="2" t="s">
        <v>327</v>
      </c>
      <c r="T251" s="2">
        <v>0.5</v>
      </c>
      <c r="U251" s="2" t="s">
        <v>25</v>
      </c>
      <c r="V251" s="2">
        <v>1</v>
      </c>
      <c r="X251" s="2">
        <v>168</v>
      </c>
      <c r="AA251" s="2" t="s">
        <v>164</v>
      </c>
      <c r="AB251" s="2" t="s">
        <v>470</v>
      </c>
    </row>
    <row r="252" spans="1:28" x14ac:dyDescent="0.25">
      <c r="A252" s="20" t="s">
        <v>343</v>
      </c>
      <c r="B252" s="2" t="s">
        <v>344</v>
      </c>
      <c r="E252" s="2" t="s">
        <v>471</v>
      </c>
      <c r="F252" s="2">
        <v>15.12</v>
      </c>
      <c r="G252" s="2">
        <v>36678</v>
      </c>
      <c r="H252" s="26">
        <v>1</v>
      </c>
      <c r="J252" s="2" t="s">
        <v>22</v>
      </c>
      <c r="K252" s="2">
        <f t="shared" si="27"/>
        <v>1</v>
      </c>
      <c r="L252" s="2" t="s">
        <v>28</v>
      </c>
      <c r="M252" s="2">
        <f t="shared" si="29"/>
        <v>1</v>
      </c>
      <c r="O252" s="19" t="s">
        <v>25</v>
      </c>
      <c r="Q252" s="2" t="s">
        <v>29</v>
      </c>
      <c r="R252" s="2">
        <v>1</v>
      </c>
      <c r="S252" s="2" t="s">
        <v>25</v>
      </c>
      <c r="T252" s="2">
        <f>IF(S252="y",1,0)</f>
        <v>0</v>
      </c>
      <c r="X252" s="2">
        <v>73</v>
      </c>
      <c r="AA252" s="2" t="s">
        <v>142</v>
      </c>
      <c r="AB252" s="2" t="s">
        <v>472</v>
      </c>
    </row>
    <row r="253" spans="1:28" x14ac:dyDescent="0.25">
      <c r="A253" s="20" t="s">
        <v>343</v>
      </c>
      <c r="B253" s="2" t="s">
        <v>344</v>
      </c>
      <c r="E253" s="2" t="s">
        <v>473</v>
      </c>
      <c r="F253" s="2">
        <v>15.13</v>
      </c>
      <c r="G253" s="2">
        <v>36678</v>
      </c>
      <c r="H253" s="26">
        <v>1</v>
      </c>
      <c r="J253" s="2" t="s">
        <v>22</v>
      </c>
      <c r="K253" s="2">
        <f t="shared" si="27"/>
        <v>1</v>
      </c>
      <c r="L253" s="2" t="s">
        <v>25</v>
      </c>
      <c r="M253" s="2">
        <f t="shared" si="29"/>
        <v>0</v>
      </c>
      <c r="O253" s="2" t="s">
        <v>29</v>
      </c>
      <c r="P253" s="2">
        <v>1</v>
      </c>
      <c r="S253" s="2" t="s">
        <v>327</v>
      </c>
      <c r="T253" s="2">
        <v>0.5</v>
      </c>
      <c r="U253" s="2" t="s">
        <v>25</v>
      </c>
      <c r="V253" s="2">
        <v>1</v>
      </c>
      <c r="X253" s="2">
        <v>163</v>
      </c>
      <c r="AA253" s="2" t="s">
        <v>164</v>
      </c>
      <c r="AB253" s="2" t="s">
        <v>474</v>
      </c>
    </row>
    <row r="254" spans="1:28" x14ac:dyDescent="0.25">
      <c r="A254" s="20" t="s">
        <v>343</v>
      </c>
      <c r="B254" s="2" t="s">
        <v>344</v>
      </c>
      <c r="E254" s="29" t="s">
        <v>475</v>
      </c>
      <c r="F254" s="2">
        <v>16.100000000000001</v>
      </c>
      <c r="G254" s="2">
        <v>36680</v>
      </c>
      <c r="H254" s="26">
        <v>1</v>
      </c>
      <c r="J254" s="2" t="s">
        <v>22</v>
      </c>
      <c r="K254" s="2">
        <f t="shared" si="27"/>
        <v>1</v>
      </c>
      <c r="L254" s="2" t="s">
        <v>28</v>
      </c>
      <c r="M254" s="2">
        <f t="shared" si="29"/>
        <v>1</v>
      </c>
      <c r="O254" s="19" t="s">
        <v>25</v>
      </c>
      <c r="Q254" s="2" t="s">
        <v>29</v>
      </c>
      <c r="R254" s="2">
        <v>1</v>
      </c>
      <c r="S254" s="2" t="s">
        <v>25</v>
      </c>
      <c r="T254" s="2">
        <f>IF(S254="y",1,0)</f>
        <v>0</v>
      </c>
      <c r="X254" s="2">
        <v>152</v>
      </c>
      <c r="AB254" s="2" t="s">
        <v>476</v>
      </c>
    </row>
    <row r="255" spans="1:28" x14ac:dyDescent="0.25">
      <c r="A255" s="20" t="s">
        <v>343</v>
      </c>
      <c r="B255" s="2" t="s">
        <v>344</v>
      </c>
      <c r="E255" s="2" t="s">
        <v>477</v>
      </c>
      <c r="F255" s="2">
        <v>17.100000000000001</v>
      </c>
      <c r="G255" s="2">
        <v>36683</v>
      </c>
      <c r="H255" s="26" t="s">
        <v>316</v>
      </c>
      <c r="J255" s="2" t="s">
        <v>22</v>
      </c>
      <c r="K255" s="2">
        <f t="shared" si="27"/>
        <v>1</v>
      </c>
      <c r="L255" s="2" t="s">
        <v>28</v>
      </c>
      <c r="M255" s="2">
        <f t="shared" si="29"/>
        <v>1</v>
      </c>
      <c r="O255" s="19" t="s">
        <v>25</v>
      </c>
      <c r="Q255" s="2" t="s">
        <v>29</v>
      </c>
      <c r="R255" s="2">
        <v>1</v>
      </c>
      <c r="S255" s="2" t="s">
        <v>25</v>
      </c>
      <c r="T255" s="2">
        <f>IF(S255="y",1,0)</f>
        <v>0</v>
      </c>
      <c r="X255" s="2">
        <v>860</v>
      </c>
      <c r="AA255" s="2" t="s">
        <v>164</v>
      </c>
      <c r="AB255" s="2" t="s">
        <v>478</v>
      </c>
    </row>
    <row r="256" spans="1:28" x14ac:dyDescent="0.25">
      <c r="A256" s="20" t="s">
        <v>343</v>
      </c>
      <c r="B256" s="2" t="s">
        <v>344</v>
      </c>
      <c r="E256" s="2" t="s">
        <v>479</v>
      </c>
      <c r="F256" s="2">
        <v>17.2</v>
      </c>
      <c r="G256" s="2">
        <v>36684</v>
      </c>
      <c r="H256" s="26">
        <v>1</v>
      </c>
      <c r="J256" s="2" t="s">
        <v>22</v>
      </c>
      <c r="K256" s="2">
        <f t="shared" si="27"/>
        <v>1</v>
      </c>
      <c r="L256" s="2" t="s">
        <v>28</v>
      </c>
      <c r="M256" s="2">
        <f t="shared" si="29"/>
        <v>1</v>
      </c>
      <c r="O256" s="19" t="s">
        <v>25</v>
      </c>
      <c r="Q256" s="2" t="s">
        <v>29</v>
      </c>
      <c r="R256" s="2">
        <v>1</v>
      </c>
      <c r="S256" s="2" t="s">
        <v>29</v>
      </c>
      <c r="T256" s="2">
        <f>IF(S256="y",1,0)</f>
        <v>1</v>
      </c>
      <c r="U256" s="2" t="s">
        <v>29</v>
      </c>
      <c r="X256" s="2">
        <v>86</v>
      </c>
      <c r="AB256" s="2" t="s">
        <v>480</v>
      </c>
    </row>
    <row r="257" spans="1:28" x14ac:dyDescent="0.25">
      <c r="A257" s="20" t="s">
        <v>343</v>
      </c>
      <c r="B257" s="2" t="s">
        <v>344</v>
      </c>
      <c r="E257" s="29" t="s">
        <v>481</v>
      </c>
      <c r="F257" s="2">
        <v>17.3</v>
      </c>
      <c r="G257" s="2">
        <v>36684</v>
      </c>
      <c r="H257" s="26" t="s">
        <v>459</v>
      </c>
      <c r="J257" s="2" t="s">
        <v>22</v>
      </c>
      <c r="K257" s="2">
        <f t="shared" si="27"/>
        <v>1</v>
      </c>
      <c r="L257" s="2" t="s">
        <v>28</v>
      </c>
      <c r="M257" s="2">
        <f t="shared" si="29"/>
        <v>1</v>
      </c>
      <c r="O257" s="2" t="s">
        <v>29</v>
      </c>
      <c r="P257" s="2">
        <v>1</v>
      </c>
      <c r="S257" s="2" t="s">
        <v>25</v>
      </c>
      <c r="T257" s="2">
        <f>IF(S257="y",1,0)</f>
        <v>0</v>
      </c>
      <c r="X257" s="2">
        <v>176</v>
      </c>
      <c r="AA257" s="2" t="s">
        <v>164</v>
      </c>
      <c r="AB257" s="2" t="s">
        <v>482</v>
      </c>
    </row>
    <row r="258" spans="1:28" x14ac:dyDescent="0.25">
      <c r="A258" s="20" t="s">
        <v>343</v>
      </c>
      <c r="B258" s="2" t="s">
        <v>344</v>
      </c>
      <c r="E258" s="2" t="s">
        <v>483</v>
      </c>
      <c r="F258" s="2">
        <v>17.399999999999999</v>
      </c>
      <c r="G258" s="2">
        <v>36685</v>
      </c>
      <c r="H258" s="26">
        <v>1</v>
      </c>
      <c r="J258" s="2" t="s">
        <v>22</v>
      </c>
      <c r="K258" s="2">
        <f t="shared" si="27"/>
        <v>1</v>
      </c>
      <c r="L258" s="2" t="s">
        <v>28</v>
      </c>
      <c r="M258" s="2">
        <f t="shared" si="29"/>
        <v>1</v>
      </c>
      <c r="O258" s="19" t="s">
        <v>25</v>
      </c>
      <c r="Q258" s="2" t="s">
        <v>29</v>
      </c>
      <c r="R258" s="2">
        <v>1</v>
      </c>
      <c r="S258" s="2" t="s">
        <v>327</v>
      </c>
      <c r="T258" s="2">
        <v>0.5</v>
      </c>
      <c r="U258" s="2" t="s">
        <v>327</v>
      </c>
      <c r="X258" s="2">
        <v>567</v>
      </c>
      <c r="AB258" s="2" t="s">
        <v>484</v>
      </c>
    </row>
    <row r="259" spans="1:28" x14ac:dyDescent="0.25">
      <c r="A259" s="20" t="s">
        <v>343</v>
      </c>
      <c r="B259" s="2" t="s">
        <v>344</v>
      </c>
      <c r="E259" s="2" t="s">
        <v>485</v>
      </c>
      <c r="F259" s="2">
        <v>17.5</v>
      </c>
      <c r="G259" s="2">
        <v>36685</v>
      </c>
      <c r="H259" s="26">
        <v>1</v>
      </c>
      <c r="J259" s="2" t="s">
        <v>22</v>
      </c>
      <c r="K259" s="2">
        <f t="shared" si="27"/>
        <v>1</v>
      </c>
      <c r="L259" s="2" t="s">
        <v>28</v>
      </c>
      <c r="M259" s="2">
        <f t="shared" si="29"/>
        <v>1</v>
      </c>
      <c r="O259" s="2" t="s">
        <v>29</v>
      </c>
      <c r="P259" s="2">
        <v>1</v>
      </c>
      <c r="S259" s="2" t="s">
        <v>25</v>
      </c>
      <c r="T259" s="2">
        <f>IF(S259="y",1,0)</f>
        <v>0</v>
      </c>
      <c r="X259" s="2">
        <v>187</v>
      </c>
      <c r="AA259" s="2" t="s">
        <v>387</v>
      </c>
      <c r="AB259" s="2" t="s">
        <v>486</v>
      </c>
    </row>
    <row r="260" spans="1:28" x14ac:dyDescent="0.25">
      <c r="A260" s="20" t="s">
        <v>343</v>
      </c>
      <c r="B260" s="2" t="s">
        <v>344</v>
      </c>
      <c r="E260" s="2" t="s">
        <v>487</v>
      </c>
      <c r="F260" s="2">
        <v>17.600000000000001</v>
      </c>
      <c r="G260" s="2">
        <v>36686</v>
      </c>
      <c r="H260" s="26">
        <v>1</v>
      </c>
      <c r="J260" s="2" t="s">
        <v>22</v>
      </c>
      <c r="K260" s="2">
        <f t="shared" si="27"/>
        <v>1</v>
      </c>
      <c r="L260" s="2" t="s">
        <v>28</v>
      </c>
      <c r="M260" s="2">
        <f t="shared" si="29"/>
        <v>1</v>
      </c>
      <c r="O260" s="19" t="s">
        <v>25</v>
      </c>
      <c r="Q260" s="2" t="s">
        <v>29</v>
      </c>
      <c r="R260" s="2">
        <v>1</v>
      </c>
      <c r="S260" s="2" t="s">
        <v>29</v>
      </c>
      <c r="T260" s="2">
        <f>IF(S260="y",1,0)</f>
        <v>1</v>
      </c>
      <c r="U260" s="2" t="s">
        <v>327</v>
      </c>
      <c r="X260" s="2">
        <v>309</v>
      </c>
      <c r="AA260" s="2" t="s">
        <v>164</v>
      </c>
      <c r="AB260" s="2" t="s">
        <v>488</v>
      </c>
    </row>
    <row r="261" spans="1:28" x14ac:dyDescent="0.25">
      <c r="A261" s="20" t="s">
        <v>343</v>
      </c>
      <c r="B261" s="2" t="s">
        <v>344</v>
      </c>
      <c r="E261" s="2" t="s">
        <v>489</v>
      </c>
      <c r="F261" s="2">
        <v>17.7</v>
      </c>
      <c r="G261" s="2">
        <v>36686</v>
      </c>
      <c r="H261" s="26" t="s">
        <v>195</v>
      </c>
      <c r="J261" s="2" t="s">
        <v>22</v>
      </c>
      <c r="K261" s="2">
        <f t="shared" si="27"/>
        <v>1</v>
      </c>
      <c r="L261" s="2" t="s">
        <v>28</v>
      </c>
      <c r="M261" s="2">
        <f t="shared" si="29"/>
        <v>1</v>
      </c>
      <c r="O261" s="19" t="s">
        <v>25</v>
      </c>
      <c r="Q261" s="2" t="s">
        <v>29</v>
      </c>
      <c r="R261" s="2">
        <v>1</v>
      </c>
      <c r="S261" s="2" t="s">
        <v>25</v>
      </c>
      <c r="T261" s="2">
        <f>IF(S261="y",1,0)</f>
        <v>0</v>
      </c>
      <c r="X261" s="2">
        <v>194</v>
      </c>
      <c r="AA261" s="2" t="s">
        <v>154</v>
      </c>
      <c r="AB261" s="2" t="s">
        <v>490</v>
      </c>
    </row>
    <row r="262" spans="1:28" x14ac:dyDescent="0.25">
      <c r="A262" s="20" t="s">
        <v>343</v>
      </c>
      <c r="B262" s="2" t="s">
        <v>344</v>
      </c>
      <c r="E262" s="2" t="s">
        <v>491</v>
      </c>
      <c r="F262" s="2">
        <v>17.8</v>
      </c>
      <c r="G262" s="2">
        <v>36686</v>
      </c>
      <c r="H262" s="26">
        <v>1</v>
      </c>
      <c r="J262" s="2" t="s">
        <v>22</v>
      </c>
      <c r="K262" s="2">
        <f t="shared" ref="K262:K325" si="31">IF(J262="c",1,0)</f>
        <v>1</v>
      </c>
      <c r="L262" s="2" t="s">
        <v>28</v>
      </c>
      <c r="M262" s="2">
        <f t="shared" si="29"/>
        <v>1</v>
      </c>
      <c r="O262" s="19" t="s">
        <v>25</v>
      </c>
      <c r="Q262" s="2" t="s">
        <v>29</v>
      </c>
      <c r="R262" s="2">
        <v>1</v>
      </c>
      <c r="S262" s="2" t="s">
        <v>25</v>
      </c>
      <c r="T262" s="2">
        <f>IF(S262="y",1,0)</f>
        <v>0</v>
      </c>
      <c r="X262" s="2">
        <v>76</v>
      </c>
      <c r="AA262" s="2" t="s">
        <v>154</v>
      </c>
      <c r="AB262" s="2" t="s">
        <v>492</v>
      </c>
    </row>
    <row r="263" spans="1:28" x14ac:dyDescent="0.25">
      <c r="A263" s="20" t="s">
        <v>343</v>
      </c>
      <c r="B263" s="2" t="s">
        <v>344</v>
      </c>
      <c r="E263" s="2" t="s">
        <v>493</v>
      </c>
      <c r="F263" s="2">
        <v>17.899999999999999</v>
      </c>
      <c r="G263" s="2">
        <v>36688</v>
      </c>
      <c r="H263" s="26" t="s">
        <v>227</v>
      </c>
      <c r="J263" s="2" t="s">
        <v>22</v>
      </c>
      <c r="K263" s="2">
        <f t="shared" si="31"/>
        <v>1</v>
      </c>
      <c r="L263" s="2" t="s">
        <v>28</v>
      </c>
      <c r="M263" s="2">
        <f t="shared" si="29"/>
        <v>1</v>
      </c>
      <c r="O263" s="19" t="s">
        <v>25</v>
      </c>
      <c r="Q263" s="2" t="s">
        <v>29</v>
      </c>
      <c r="R263" s="2">
        <v>1</v>
      </c>
      <c r="S263" s="2" t="s">
        <v>25</v>
      </c>
      <c r="T263" s="2">
        <f>IF(S263="y",1,0)</f>
        <v>0</v>
      </c>
      <c r="X263" s="2">
        <v>424</v>
      </c>
      <c r="AA263" s="2" t="s">
        <v>154</v>
      </c>
      <c r="AB263" s="2" t="s">
        <v>494</v>
      </c>
    </row>
    <row r="264" spans="1:28" x14ac:dyDescent="0.25">
      <c r="A264" s="20" t="s">
        <v>343</v>
      </c>
      <c r="B264" s="2" t="s">
        <v>344</v>
      </c>
      <c r="E264" s="2" t="s">
        <v>495</v>
      </c>
      <c r="F264" s="2">
        <v>17.100000000000001</v>
      </c>
      <c r="G264" s="2">
        <v>36689</v>
      </c>
      <c r="H264" s="26">
        <v>1</v>
      </c>
      <c r="J264" s="2" t="s">
        <v>22</v>
      </c>
      <c r="K264" s="2">
        <f t="shared" si="31"/>
        <v>1</v>
      </c>
      <c r="L264" s="2" t="s">
        <v>496</v>
      </c>
      <c r="M264" s="2">
        <v>0.5</v>
      </c>
      <c r="O264" s="19" t="s">
        <v>25</v>
      </c>
      <c r="Q264" s="2" t="s">
        <v>29</v>
      </c>
      <c r="R264" s="2">
        <v>1</v>
      </c>
      <c r="X264" s="2">
        <v>156</v>
      </c>
    </row>
    <row r="265" spans="1:28" x14ac:dyDescent="0.25">
      <c r="A265" s="20" t="s">
        <v>343</v>
      </c>
      <c r="B265" s="2" t="s">
        <v>344</v>
      </c>
      <c r="E265" s="2" t="s">
        <v>497</v>
      </c>
      <c r="F265" s="2">
        <v>17.11</v>
      </c>
      <c r="G265" s="2">
        <v>36689</v>
      </c>
      <c r="H265" s="26">
        <v>1</v>
      </c>
      <c r="J265" s="2" t="s">
        <v>22</v>
      </c>
      <c r="K265" s="2">
        <f t="shared" si="31"/>
        <v>1</v>
      </c>
      <c r="L265" s="2" t="s">
        <v>496</v>
      </c>
      <c r="M265" s="2">
        <v>0.5</v>
      </c>
      <c r="O265" s="19" t="s">
        <v>25</v>
      </c>
      <c r="Q265" s="2" t="s">
        <v>29</v>
      </c>
      <c r="R265" s="2">
        <v>1</v>
      </c>
      <c r="S265" s="2" t="s">
        <v>25</v>
      </c>
      <c r="T265" s="2">
        <f>IF(S265="y",1,0)</f>
        <v>0</v>
      </c>
      <c r="X265" s="2">
        <v>95</v>
      </c>
      <c r="AA265" s="2" t="s">
        <v>154</v>
      </c>
      <c r="AB265" s="2" t="s">
        <v>498</v>
      </c>
    </row>
    <row r="266" spans="1:28" x14ac:dyDescent="0.25">
      <c r="A266" s="20" t="s">
        <v>343</v>
      </c>
      <c r="B266" s="2" t="s">
        <v>344</v>
      </c>
      <c r="E266" s="2" t="s">
        <v>499</v>
      </c>
      <c r="F266" s="2">
        <v>17.12</v>
      </c>
      <c r="G266" s="2">
        <v>36689</v>
      </c>
      <c r="H266" s="26">
        <v>1</v>
      </c>
      <c r="J266" s="2" t="s">
        <v>22</v>
      </c>
      <c r="K266" s="2">
        <f t="shared" si="31"/>
        <v>1</v>
      </c>
      <c r="L266" s="2" t="s">
        <v>28</v>
      </c>
      <c r="M266" s="2">
        <f>IF(L266="b",1,0)</f>
        <v>1</v>
      </c>
      <c r="O266" s="19" t="s">
        <v>25</v>
      </c>
      <c r="Q266" s="2" t="s">
        <v>29</v>
      </c>
      <c r="R266" s="2">
        <v>1</v>
      </c>
      <c r="S266" s="2" t="s">
        <v>327</v>
      </c>
      <c r="T266" s="2">
        <v>0.5</v>
      </c>
      <c r="U266" s="2" t="s">
        <v>25</v>
      </c>
      <c r="V266" s="2">
        <v>1</v>
      </c>
      <c r="X266" s="2">
        <v>194</v>
      </c>
      <c r="AA266" s="2" t="s">
        <v>366</v>
      </c>
      <c r="AB266" s="2" t="s">
        <v>500</v>
      </c>
    </row>
    <row r="267" spans="1:28" x14ac:dyDescent="0.25">
      <c r="A267" s="20" t="s">
        <v>343</v>
      </c>
      <c r="B267" s="2" t="s">
        <v>344</v>
      </c>
      <c r="E267" s="2" t="s">
        <v>501</v>
      </c>
      <c r="F267" s="2">
        <v>17.13</v>
      </c>
      <c r="G267" s="2">
        <v>36690</v>
      </c>
      <c r="H267" s="26" t="s">
        <v>195</v>
      </c>
      <c r="J267" s="2" t="s">
        <v>22</v>
      </c>
      <c r="K267" s="2">
        <f t="shared" si="31"/>
        <v>1</v>
      </c>
      <c r="L267" s="2" t="s">
        <v>28</v>
      </c>
      <c r="M267" s="2">
        <f>IF(L267="b",1,0)</f>
        <v>1</v>
      </c>
      <c r="O267" s="19" t="s">
        <v>25</v>
      </c>
      <c r="Q267" s="2" t="s">
        <v>29</v>
      </c>
      <c r="R267" s="2">
        <v>1</v>
      </c>
      <c r="S267" s="2" t="s">
        <v>25</v>
      </c>
      <c r="T267" s="2">
        <f t="shared" ref="T267:T283" si="32">IF(S267="y",1,0)</f>
        <v>0</v>
      </c>
      <c r="X267" s="2">
        <v>75</v>
      </c>
      <c r="AA267" s="2" t="s">
        <v>164</v>
      </c>
      <c r="AB267" s="2" t="s">
        <v>502</v>
      </c>
    </row>
    <row r="268" spans="1:28" x14ac:dyDescent="0.25">
      <c r="A268" s="20" t="s">
        <v>343</v>
      </c>
      <c r="B268" s="2" t="s">
        <v>344</v>
      </c>
      <c r="E268" s="2" t="s">
        <v>503</v>
      </c>
      <c r="F268" s="2">
        <v>18.100000000000001</v>
      </c>
      <c r="G268" s="2">
        <v>36690</v>
      </c>
      <c r="H268" s="26">
        <v>2</v>
      </c>
      <c r="J268" s="2" t="s">
        <v>22</v>
      </c>
      <c r="K268" s="2">
        <f t="shared" si="31"/>
        <v>1</v>
      </c>
      <c r="L268" s="2" t="s">
        <v>496</v>
      </c>
      <c r="M268" s="2">
        <v>0.5</v>
      </c>
      <c r="O268" s="19" t="s">
        <v>25</v>
      </c>
      <c r="Q268" s="2" t="s">
        <v>25</v>
      </c>
      <c r="R268" s="2">
        <v>0</v>
      </c>
      <c r="S268" s="2" t="s">
        <v>29</v>
      </c>
      <c r="T268" s="2">
        <f t="shared" si="32"/>
        <v>1</v>
      </c>
      <c r="U268" s="2" t="s">
        <v>29</v>
      </c>
      <c r="X268" s="2">
        <v>176</v>
      </c>
    </row>
    <row r="269" spans="1:28" x14ac:dyDescent="0.25">
      <c r="A269" s="20" t="s">
        <v>343</v>
      </c>
      <c r="B269" s="2" t="s">
        <v>344</v>
      </c>
      <c r="E269" s="2" t="s">
        <v>504</v>
      </c>
      <c r="F269" s="2">
        <v>18.2</v>
      </c>
      <c r="G269" s="2">
        <v>36690</v>
      </c>
      <c r="H269" s="26">
        <v>2</v>
      </c>
      <c r="J269" s="2" t="s">
        <v>22</v>
      </c>
      <c r="K269" s="2">
        <f t="shared" si="31"/>
        <v>1</v>
      </c>
      <c r="L269" s="2" t="s">
        <v>496</v>
      </c>
      <c r="M269" s="2">
        <v>0.5</v>
      </c>
      <c r="O269" s="19" t="s">
        <v>25</v>
      </c>
      <c r="Q269" s="2" t="s">
        <v>25</v>
      </c>
      <c r="R269" s="2">
        <v>0</v>
      </c>
      <c r="S269" s="2" t="s">
        <v>29</v>
      </c>
      <c r="T269" s="2">
        <f t="shared" si="32"/>
        <v>1</v>
      </c>
      <c r="U269" s="2" t="s">
        <v>29</v>
      </c>
      <c r="X269" s="2">
        <v>292</v>
      </c>
    </row>
    <row r="270" spans="1:28" x14ac:dyDescent="0.25">
      <c r="A270" s="20" t="s">
        <v>343</v>
      </c>
      <c r="B270" s="2" t="s">
        <v>344</v>
      </c>
      <c r="E270" s="2" t="s">
        <v>505</v>
      </c>
      <c r="F270" s="2">
        <v>18.3</v>
      </c>
      <c r="G270" s="2">
        <v>36691</v>
      </c>
      <c r="H270" s="26">
        <v>2</v>
      </c>
      <c r="J270" s="2" t="s">
        <v>22</v>
      </c>
      <c r="K270" s="2">
        <f t="shared" si="31"/>
        <v>1</v>
      </c>
      <c r="L270" s="2" t="s">
        <v>496</v>
      </c>
      <c r="M270" s="2">
        <v>0.5</v>
      </c>
      <c r="O270" s="19" t="s">
        <v>25</v>
      </c>
      <c r="Q270" s="2" t="s">
        <v>25</v>
      </c>
      <c r="R270" s="2">
        <v>0</v>
      </c>
      <c r="S270" s="2" t="s">
        <v>29</v>
      </c>
      <c r="T270" s="2">
        <f t="shared" si="32"/>
        <v>1</v>
      </c>
      <c r="U270" s="2" t="s">
        <v>29</v>
      </c>
      <c r="X270" s="2">
        <v>457</v>
      </c>
    </row>
    <row r="271" spans="1:28" x14ac:dyDescent="0.25">
      <c r="A271" s="20" t="s">
        <v>343</v>
      </c>
      <c r="B271" s="2" t="s">
        <v>344</v>
      </c>
      <c r="E271" s="2" t="s">
        <v>506</v>
      </c>
      <c r="F271" s="2">
        <v>18.399999999999999</v>
      </c>
      <c r="G271" s="2">
        <v>36691</v>
      </c>
      <c r="H271" s="26">
        <v>2</v>
      </c>
      <c r="J271" s="2" t="s">
        <v>22</v>
      </c>
      <c r="K271" s="2">
        <f t="shared" si="31"/>
        <v>1</v>
      </c>
      <c r="L271" s="2" t="s">
        <v>22</v>
      </c>
      <c r="M271" s="2">
        <f>IF(L271="b",1,0)</f>
        <v>0</v>
      </c>
      <c r="O271" s="19" t="s">
        <v>25</v>
      </c>
      <c r="Q271" s="2" t="s">
        <v>29</v>
      </c>
      <c r="R271" s="2">
        <v>1</v>
      </c>
      <c r="S271" s="2" t="s">
        <v>29</v>
      </c>
      <c r="T271" s="2">
        <f t="shared" si="32"/>
        <v>1</v>
      </c>
      <c r="U271" s="2" t="s">
        <v>29</v>
      </c>
      <c r="X271" s="2">
        <v>107</v>
      </c>
    </row>
    <row r="272" spans="1:28" x14ac:dyDescent="0.25">
      <c r="A272" s="20" t="s">
        <v>343</v>
      </c>
      <c r="B272" s="2" t="s">
        <v>344</v>
      </c>
      <c r="E272" s="2" t="s">
        <v>507</v>
      </c>
      <c r="F272" s="2">
        <v>18.5</v>
      </c>
      <c r="G272" s="2">
        <v>36691</v>
      </c>
      <c r="H272" s="26">
        <v>2</v>
      </c>
      <c r="J272" s="2" t="s">
        <v>22</v>
      </c>
      <c r="K272" s="2">
        <f t="shared" si="31"/>
        <v>1</v>
      </c>
      <c r="L272" s="2" t="s">
        <v>22</v>
      </c>
      <c r="M272" s="2">
        <f>IF(L272="b",1,0)</f>
        <v>0</v>
      </c>
      <c r="O272" s="19" t="s">
        <v>25</v>
      </c>
      <c r="Q272" s="2" t="s">
        <v>29</v>
      </c>
      <c r="R272" s="2">
        <v>1</v>
      </c>
      <c r="S272" s="2" t="s">
        <v>29</v>
      </c>
      <c r="T272" s="2">
        <f t="shared" si="32"/>
        <v>1</v>
      </c>
      <c r="U272" s="2" t="s">
        <v>29</v>
      </c>
      <c r="X272" s="2">
        <v>116</v>
      </c>
    </row>
    <row r="273" spans="1:28" x14ac:dyDescent="0.25">
      <c r="A273" s="20" t="s">
        <v>343</v>
      </c>
      <c r="B273" s="2" t="s">
        <v>344</v>
      </c>
      <c r="E273" s="2" t="s">
        <v>508</v>
      </c>
      <c r="F273" s="2">
        <v>18.600000000000001</v>
      </c>
      <c r="G273" s="2">
        <v>36692</v>
      </c>
      <c r="H273" s="26">
        <v>1</v>
      </c>
      <c r="J273" s="2" t="s">
        <v>22</v>
      </c>
      <c r="K273" s="2">
        <f t="shared" si="31"/>
        <v>1</v>
      </c>
      <c r="L273" s="2" t="s">
        <v>496</v>
      </c>
      <c r="M273" s="2">
        <v>0.5</v>
      </c>
      <c r="O273" s="19" t="s">
        <v>25</v>
      </c>
      <c r="Q273" s="2" t="s">
        <v>25</v>
      </c>
      <c r="R273" s="2">
        <v>0</v>
      </c>
      <c r="S273" s="2" t="s">
        <v>29</v>
      </c>
      <c r="T273" s="2">
        <f t="shared" si="32"/>
        <v>1</v>
      </c>
      <c r="U273" s="2" t="s">
        <v>29</v>
      </c>
      <c r="X273" s="2">
        <v>105</v>
      </c>
    </row>
    <row r="274" spans="1:28" x14ac:dyDescent="0.25">
      <c r="A274" s="20" t="s">
        <v>343</v>
      </c>
      <c r="B274" s="2" t="s">
        <v>344</v>
      </c>
      <c r="E274" s="2" t="s">
        <v>509</v>
      </c>
      <c r="F274" s="2">
        <v>18.7</v>
      </c>
      <c r="G274" s="2">
        <v>36692</v>
      </c>
      <c r="H274" s="26">
        <v>1</v>
      </c>
      <c r="J274" s="2" t="s">
        <v>22</v>
      </c>
      <c r="K274" s="2">
        <f t="shared" si="31"/>
        <v>1</v>
      </c>
      <c r="L274" s="2" t="s">
        <v>28</v>
      </c>
      <c r="M274" s="2">
        <f t="shared" ref="M274:M283" si="33">IF(L274="b",1,0)</f>
        <v>1</v>
      </c>
      <c r="O274" s="19" t="s">
        <v>25</v>
      </c>
      <c r="Q274" s="2" t="s">
        <v>29</v>
      </c>
      <c r="R274" s="2">
        <v>1</v>
      </c>
      <c r="S274" s="2" t="s">
        <v>25</v>
      </c>
      <c r="T274" s="2">
        <f t="shared" si="32"/>
        <v>0</v>
      </c>
      <c r="X274" s="2">
        <v>34</v>
      </c>
      <c r="AA274" s="2" t="s">
        <v>366</v>
      </c>
      <c r="AB274" s="2" t="s">
        <v>510</v>
      </c>
    </row>
    <row r="275" spans="1:28" x14ac:dyDescent="0.25">
      <c r="A275" s="20" t="s">
        <v>343</v>
      </c>
      <c r="B275" s="2" t="s">
        <v>344</v>
      </c>
      <c r="E275" s="2" t="s">
        <v>511</v>
      </c>
      <c r="F275" s="2">
        <v>18.8</v>
      </c>
      <c r="G275" s="2">
        <v>36692</v>
      </c>
      <c r="H275" s="26">
        <v>1</v>
      </c>
      <c r="J275" s="2" t="s">
        <v>22</v>
      </c>
      <c r="K275" s="2">
        <f t="shared" si="31"/>
        <v>1</v>
      </c>
      <c r="L275" s="2" t="s">
        <v>22</v>
      </c>
      <c r="M275" s="2">
        <f t="shared" si="33"/>
        <v>0</v>
      </c>
      <c r="O275" s="19" t="s">
        <v>25</v>
      </c>
      <c r="Q275" s="2" t="s">
        <v>29</v>
      </c>
      <c r="R275" s="2">
        <v>1</v>
      </c>
      <c r="S275" s="2" t="s">
        <v>25</v>
      </c>
      <c r="T275" s="2">
        <f t="shared" si="32"/>
        <v>0</v>
      </c>
      <c r="X275" s="2">
        <v>103</v>
      </c>
      <c r="AA275" s="2" t="s">
        <v>366</v>
      </c>
      <c r="AB275" s="2" t="s">
        <v>512</v>
      </c>
    </row>
    <row r="276" spans="1:28" x14ac:dyDescent="0.25">
      <c r="A276" s="20" t="s">
        <v>343</v>
      </c>
      <c r="B276" s="2" t="s">
        <v>344</v>
      </c>
      <c r="E276" s="2" t="s">
        <v>513</v>
      </c>
      <c r="F276" s="2">
        <v>18.899999999999999</v>
      </c>
      <c r="G276" s="2">
        <v>36692</v>
      </c>
      <c r="H276" s="26" t="s">
        <v>190</v>
      </c>
      <c r="J276" s="2" t="s">
        <v>22</v>
      </c>
      <c r="K276" s="2">
        <f t="shared" si="31"/>
        <v>1</v>
      </c>
      <c r="M276" s="2">
        <f t="shared" si="33"/>
        <v>0</v>
      </c>
      <c r="O276" s="19" t="s">
        <v>25</v>
      </c>
      <c r="Q276" s="2" t="s">
        <v>29</v>
      </c>
      <c r="R276" s="2">
        <v>1</v>
      </c>
      <c r="S276" s="2" t="s">
        <v>25</v>
      </c>
      <c r="T276" s="2">
        <f t="shared" si="32"/>
        <v>0</v>
      </c>
      <c r="X276" s="2">
        <v>86</v>
      </c>
      <c r="AA276" s="2" t="s">
        <v>164</v>
      </c>
      <c r="AB276" s="2" t="s">
        <v>514</v>
      </c>
    </row>
    <row r="277" spans="1:28" x14ac:dyDescent="0.25">
      <c r="A277" s="20" t="s">
        <v>343</v>
      </c>
      <c r="B277" s="2" t="s">
        <v>344</v>
      </c>
      <c r="E277" s="29" t="s">
        <v>515</v>
      </c>
      <c r="F277" s="2">
        <v>18.100000000000001</v>
      </c>
      <c r="G277" s="2">
        <v>36692</v>
      </c>
      <c r="H277" s="26">
        <v>1</v>
      </c>
      <c r="J277" s="2" t="s">
        <v>22</v>
      </c>
      <c r="K277" s="2">
        <f t="shared" si="31"/>
        <v>1</v>
      </c>
      <c r="L277" s="2" t="s">
        <v>28</v>
      </c>
      <c r="M277" s="2">
        <f t="shared" si="33"/>
        <v>1</v>
      </c>
      <c r="O277" s="19" t="s">
        <v>25</v>
      </c>
      <c r="Q277" s="2" t="s">
        <v>29</v>
      </c>
      <c r="R277" s="2">
        <v>1</v>
      </c>
      <c r="S277" s="2" t="s">
        <v>25</v>
      </c>
      <c r="T277" s="2">
        <f t="shared" si="32"/>
        <v>0</v>
      </c>
      <c r="X277" s="2">
        <v>103</v>
      </c>
      <c r="AA277" s="2" t="s">
        <v>164</v>
      </c>
      <c r="AB277" s="2" t="s">
        <v>514</v>
      </c>
    </row>
    <row r="278" spans="1:28" x14ac:dyDescent="0.25">
      <c r="A278" s="20" t="s">
        <v>343</v>
      </c>
      <c r="B278" s="2" t="s">
        <v>344</v>
      </c>
      <c r="E278" s="2" t="s">
        <v>516</v>
      </c>
      <c r="F278" s="2">
        <v>18.11</v>
      </c>
      <c r="G278" s="2">
        <v>36693</v>
      </c>
      <c r="H278" s="26">
        <v>1</v>
      </c>
      <c r="J278" s="2" t="s">
        <v>22</v>
      </c>
      <c r="K278" s="2">
        <f t="shared" si="31"/>
        <v>1</v>
      </c>
      <c r="L278" s="2" t="s">
        <v>22</v>
      </c>
      <c r="M278" s="2">
        <f t="shared" si="33"/>
        <v>0</v>
      </c>
      <c r="O278" s="19" t="s">
        <v>25</v>
      </c>
      <c r="Q278" s="2" t="s">
        <v>29</v>
      </c>
      <c r="R278" s="2">
        <v>1</v>
      </c>
      <c r="S278" s="2" t="s">
        <v>25</v>
      </c>
      <c r="T278" s="2">
        <f t="shared" si="32"/>
        <v>0</v>
      </c>
      <c r="X278" s="2">
        <v>17</v>
      </c>
      <c r="AA278" s="2" t="s">
        <v>164</v>
      </c>
      <c r="AB278" s="2" t="s">
        <v>502</v>
      </c>
    </row>
    <row r="279" spans="1:28" x14ac:dyDescent="0.25">
      <c r="A279" s="20" t="s">
        <v>343</v>
      </c>
      <c r="B279" s="2" t="s">
        <v>344</v>
      </c>
      <c r="E279" s="2" t="s">
        <v>517</v>
      </c>
      <c r="F279" s="2">
        <v>18.12</v>
      </c>
      <c r="G279" s="2">
        <v>36693</v>
      </c>
      <c r="H279" s="26">
        <v>1</v>
      </c>
      <c r="J279" s="2" t="s">
        <v>22</v>
      </c>
      <c r="K279" s="2">
        <f t="shared" si="31"/>
        <v>1</v>
      </c>
      <c r="L279" s="2" t="s">
        <v>28</v>
      </c>
      <c r="M279" s="2">
        <f t="shared" si="33"/>
        <v>1</v>
      </c>
      <c r="O279" s="19" t="s">
        <v>25</v>
      </c>
      <c r="Q279" s="2" t="s">
        <v>29</v>
      </c>
      <c r="R279" s="2">
        <v>1</v>
      </c>
      <c r="S279" s="2" t="s">
        <v>29</v>
      </c>
      <c r="T279" s="2">
        <f t="shared" si="32"/>
        <v>1</v>
      </c>
      <c r="U279" s="2" t="s">
        <v>29</v>
      </c>
      <c r="X279" s="2">
        <v>99</v>
      </c>
    </row>
    <row r="280" spans="1:28" x14ac:dyDescent="0.25">
      <c r="A280" s="20" t="s">
        <v>343</v>
      </c>
      <c r="B280" s="2" t="s">
        <v>344</v>
      </c>
      <c r="E280" s="2" t="s">
        <v>518</v>
      </c>
      <c r="F280" s="2">
        <v>19.100000000000001</v>
      </c>
      <c r="G280" s="2">
        <v>36694</v>
      </c>
      <c r="H280" s="26" t="s">
        <v>195</v>
      </c>
      <c r="J280" s="2" t="s">
        <v>22</v>
      </c>
      <c r="K280" s="2">
        <f t="shared" si="31"/>
        <v>1</v>
      </c>
      <c r="L280" s="2" t="s">
        <v>25</v>
      </c>
      <c r="M280" s="2">
        <f t="shared" si="33"/>
        <v>0</v>
      </c>
      <c r="O280" s="2" t="s">
        <v>29</v>
      </c>
      <c r="Q280" s="19" t="s">
        <v>25</v>
      </c>
      <c r="S280" s="2" t="s">
        <v>25</v>
      </c>
      <c r="T280" s="2">
        <f t="shared" si="32"/>
        <v>0</v>
      </c>
      <c r="X280" s="2">
        <v>5954</v>
      </c>
      <c r="AA280" s="2" t="s">
        <v>164</v>
      </c>
      <c r="AB280" s="2" t="s">
        <v>519</v>
      </c>
    </row>
    <row r="281" spans="1:28" x14ac:dyDescent="0.25">
      <c r="A281" s="20" t="s">
        <v>343</v>
      </c>
      <c r="B281" s="2" t="s">
        <v>344</v>
      </c>
      <c r="E281" s="2" t="s">
        <v>520</v>
      </c>
      <c r="F281" s="2">
        <v>19.2</v>
      </c>
      <c r="G281" s="2">
        <v>36694</v>
      </c>
      <c r="H281" s="26">
        <v>1</v>
      </c>
      <c r="J281" s="2" t="s">
        <v>22</v>
      </c>
      <c r="K281" s="2">
        <f t="shared" si="31"/>
        <v>1</v>
      </c>
      <c r="L281" s="2" t="s">
        <v>25</v>
      </c>
      <c r="M281" s="2">
        <f t="shared" si="33"/>
        <v>0</v>
      </c>
      <c r="O281" s="2" t="s">
        <v>29</v>
      </c>
      <c r="Q281" s="19" t="s">
        <v>25</v>
      </c>
      <c r="S281" s="2" t="s">
        <v>25</v>
      </c>
      <c r="T281" s="2">
        <f t="shared" si="32"/>
        <v>0</v>
      </c>
      <c r="X281" s="2">
        <v>1000</v>
      </c>
      <c r="AA281" s="2" t="s">
        <v>164</v>
      </c>
      <c r="AB281" s="2" t="s">
        <v>521</v>
      </c>
    </row>
    <row r="282" spans="1:28" x14ac:dyDescent="0.25">
      <c r="A282" s="20" t="s">
        <v>343</v>
      </c>
      <c r="B282" s="2" t="s">
        <v>344</v>
      </c>
      <c r="E282" s="2" t="s">
        <v>522</v>
      </c>
      <c r="F282" s="2">
        <v>19.3</v>
      </c>
      <c r="G282" s="2">
        <v>36701</v>
      </c>
      <c r="H282" s="26" t="s">
        <v>195</v>
      </c>
      <c r="J282" s="2" t="s">
        <v>22</v>
      </c>
      <c r="K282" s="2">
        <f t="shared" si="31"/>
        <v>1</v>
      </c>
      <c r="L282" s="2" t="s">
        <v>25</v>
      </c>
      <c r="M282" s="2">
        <f t="shared" si="33"/>
        <v>0</v>
      </c>
      <c r="O282" s="2" t="s">
        <v>29</v>
      </c>
      <c r="Q282" s="19" t="s">
        <v>25</v>
      </c>
      <c r="S282" s="2" t="s">
        <v>25</v>
      </c>
      <c r="T282" s="2">
        <f t="shared" si="32"/>
        <v>0</v>
      </c>
      <c r="X282" s="2">
        <v>1621</v>
      </c>
      <c r="AA282" s="2" t="s">
        <v>164</v>
      </c>
      <c r="AB282" s="2" t="s">
        <v>523</v>
      </c>
    </row>
    <row r="283" spans="1:28" x14ac:dyDescent="0.25">
      <c r="A283" s="20" t="s">
        <v>343</v>
      </c>
      <c r="B283" s="2" t="s">
        <v>344</v>
      </c>
      <c r="E283" s="2" t="s">
        <v>524</v>
      </c>
      <c r="F283" s="2">
        <v>20.100000000000001</v>
      </c>
      <c r="G283" s="2">
        <v>36703</v>
      </c>
      <c r="H283" s="26">
        <v>1</v>
      </c>
      <c r="J283" s="2" t="s">
        <v>22</v>
      </c>
      <c r="K283" s="2">
        <f t="shared" si="31"/>
        <v>1</v>
      </c>
      <c r="L283" s="2" t="s">
        <v>28</v>
      </c>
      <c r="M283" s="2">
        <f t="shared" si="33"/>
        <v>1</v>
      </c>
      <c r="O283" s="19" t="s">
        <v>25</v>
      </c>
      <c r="Q283" s="2" t="s">
        <v>29</v>
      </c>
      <c r="R283" s="2">
        <v>1</v>
      </c>
      <c r="S283" s="2" t="s">
        <v>25</v>
      </c>
      <c r="T283" s="2">
        <f t="shared" si="32"/>
        <v>0</v>
      </c>
      <c r="X283" s="2">
        <v>95</v>
      </c>
      <c r="AA283" s="2" t="s">
        <v>164</v>
      </c>
      <c r="AB283" s="2" t="s">
        <v>525</v>
      </c>
    </row>
    <row r="284" spans="1:28" x14ac:dyDescent="0.25">
      <c r="A284" s="20" t="s">
        <v>343</v>
      </c>
      <c r="B284" s="2" t="s">
        <v>344</v>
      </c>
      <c r="E284" s="2" t="s">
        <v>526</v>
      </c>
      <c r="F284" s="2">
        <v>20.2</v>
      </c>
      <c r="G284" s="2">
        <v>36703</v>
      </c>
      <c r="H284" s="26">
        <v>1</v>
      </c>
      <c r="J284" s="2" t="s">
        <v>22</v>
      </c>
      <c r="K284" s="2">
        <f t="shared" si="31"/>
        <v>1</v>
      </c>
      <c r="L284" s="2" t="s">
        <v>496</v>
      </c>
      <c r="M284" s="2">
        <v>0.5</v>
      </c>
      <c r="O284" s="19" t="s">
        <v>25</v>
      </c>
      <c r="Q284" s="2" t="s">
        <v>25</v>
      </c>
      <c r="R284" s="2">
        <v>0</v>
      </c>
      <c r="X284" s="2">
        <v>121</v>
      </c>
      <c r="AA284" s="2" t="s">
        <v>164</v>
      </c>
      <c r="AB284" s="2" t="s">
        <v>527</v>
      </c>
    </row>
    <row r="285" spans="1:28" x14ac:dyDescent="0.25">
      <c r="A285" s="20" t="s">
        <v>343</v>
      </c>
      <c r="B285" s="2" t="s">
        <v>344</v>
      </c>
      <c r="E285" s="2" t="s">
        <v>528</v>
      </c>
      <c r="F285" s="2">
        <v>20.3</v>
      </c>
      <c r="G285" s="2">
        <v>36703</v>
      </c>
      <c r="H285" s="26" t="s">
        <v>316</v>
      </c>
      <c r="J285" s="2" t="s">
        <v>22</v>
      </c>
      <c r="K285" s="2">
        <f t="shared" si="31"/>
        <v>1</v>
      </c>
      <c r="L285" s="2" t="s">
        <v>22</v>
      </c>
      <c r="M285" s="2">
        <f>IF(L285="b",1,0)</f>
        <v>0</v>
      </c>
      <c r="O285" s="19" t="s">
        <v>25</v>
      </c>
      <c r="Q285" s="2" t="s">
        <v>29</v>
      </c>
      <c r="R285" s="2">
        <v>1</v>
      </c>
      <c r="S285" s="2" t="s">
        <v>25</v>
      </c>
      <c r="T285" s="2">
        <f>IF(S285="y",1,0)</f>
        <v>0</v>
      </c>
      <c r="X285" s="2">
        <v>105</v>
      </c>
      <c r="AA285" s="2" t="s">
        <v>154</v>
      </c>
      <c r="AB285" s="2" t="s">
        <v>529</v>
      </c>
    </row>
    <row r="286" spans="1:28" x14ac:dyDescent="0.25">
      <c r="A286" s="20" t="s">
        <v>343</v>
      </c>
      <c r="B286" s="2" t="s">
        <v>344</v>
      </c>
      <c r="E286" s="2" t="s">
        <v>530</v>
      </c>
      <c r="F286" s="2">
        <v>20.399999999999999</v>
      </c>
      <c r="G286" s="2">
        <v>36703</v>
      </c>
      <c r="H286" s="26">
        <v>1</v>
      </c>
      <c r="J286" s="2" t="s">
        <v>22</v>
      </c>
      <c r="K286" s="2">
        <f t="shared" si="31"/>
        <v>1</v>
      </c>
      <c r="L286" s="2" t="s">
        <v>496</v>
      </c>
      <c r="M286" s="2">
        <v>0.5</v>
      </c>
      <c r="O286" s="19" t="s">
        <v>25</v>
      </c>
      <c r="Q286" s="2" t="s">
        <v>25</v>
      </c>
      <c r="R286" s="2">
        <v>0</v>
      </c>
      <c r="S286" s="2" t="s">
        <v>25</v>
      </c>
      <c r="T286" s="2">
        <f>IF(S286="y",1,0)</f>
        <v>0</v>
      </c>
      <c r="X286" s="2">
        <v>166</v>
      </c>
      <c r="AA286" s="2" t="s">
        <v>164</v>
      </c>
      <c r="AB286" s="2" t="s">
        <v>531</v>
      </c>
    </row>
    <row r="287" spans="1:28" x14ac:dyDescent="0.25">
      <c r="A287" s="20" t="s">
        <v>343</v>
      </c>
      <c r="B287" s="2" t="s">
        <v>344</v>
      </c>
      <c r="E287" s="2" t="s">
        <v>532</v>
      </c>
      <c r="F287" s="2">
        <v>21.1</v>
      </c>
      <c r="G287" s="2">
        <v>36705</v>
      </c>
      <c r="H287" s="26">
        <v>1</v>
      </c>
      <c r="J287" s="2" t="s">
        <v>22</v>
      </c>
      <c r="K287" s="2">
        <f t="shared" si="31"/>
        <v>1</v>
      </c>
      <c r="L287" s="2" t="s">
        <v>28</v>
      </c>
      <c r="M287" s="2">
        <f>IF(L287="b",1,0)</f>
        <v>1</v>
      </c>
      <c r="O287" s="19" t="s">
        <v>25</v>
      </c>
      <c r="Q287" s="2" t="s">
        <v>29</v>
      </c>
      <c r="R287" s="2">
        <v>1</v>
      </c>
      <c r="S287" s="2" t="s">
        <v>25</v>
      </c>
      <c r="T287" s="2">
        <f>IF(S287="y",1,0)</f>
        <v>0</v>
      </c>
      <c r="X287" s="2">
        <v>63</v>
      </c>
      <c r="AA287" s="2" t="s">
        <v>164</v>
      </c>
      <c r="AB287" s="2" t="s">
        <v>533</v>
      </c>
    </row>
    <row r="288" spans="1:28" x14ac:dyDescent="0.25">
      <c r="A288" s="20" t="s">
        <v>343</v>
      </c>
      <c r="B288" s="2" t="s">
        <v>344</v>
      </c>
      <c r="E288" s="2" t="s">
        <v>534</v>
      </c>
      <c r="F288" s="2">
        <v>22.1</v>
      </c>
      <c r="G288" s="2">
        <v>36709</v>
      </c>
      <c r="H288" s="26">
        <v>1</v>
      </c>
      <c r="J288" s="2" t="s">
        <v>22</v>
      </c>
      <c r="K288" s="2">
        <f t="shared" si="31"/>
        <v>1</v>
      </c>
      <c r="L288" s="2" t="s">
        <v>23</v>
      </c>
      <c r="M288" s="2">
        <v>0.5</v>
      </c>
      <c r="O288" s="19" t="s">
        <v>25</v>
      </c>
      <c r="Q288" s="2" t="s">
        <v>29</v>
      </c>
      <c r="R288" s="2">
        <v>1</v>
      </c>
      <c r="S288" s="2" t="s">
        <v>327</v>
      </c>
      <c r="T288" s="2">
        <v>0.5</v>
      </c>
      <c r="U288" s="2" t="s">
        <v>25</v>
      </c>
      <c r="V288" s="2">
        <v>1</v>
      </c>
      <c r="X288" s="2">
        <v>117</v>
      </c>
      <c r="AA288" s="2" t="s">
        <v>154</v>
      </c>
      <c r="AB288" s="2" t="s">
        <v>535</v>
      </c>
    </row>
    <row r="289" spans="1:28" x14ac:dyDescent="0.25">
      <c r="A289" s="20" t="s">
        <v>343</v>
      </c>
      <c r="B289" s="2" t="s">
        <v>344</v>
      </c>
      <c r="E289" s="2" t="s">
        <v>536</v>
      </c>
      <c r="F289" s="2">
        <v>22.2</v>
      </c>
      <c r="G289" s="2">
        <v>36710</v>
      </c>
      <c r="H289" s="26">
        <v>1</v>
      </c>
      <c r="J289" s="2" t="s">
        <v>22</v>
      </c>
      <c r="K289" s="2">
        <f t="shared" si="31"/>
        <v>1</v>
      </c>
      <c r="L289" s="2" t="s">
        <v>23</v>
      </c>
      <c r="M289" s="2">
        <v>0.5</v>
      </c>
      <c r="O289" s="19" t="s">
        <v>25</v>
      </c>
      <c r="Q289" s="2" t="s">
        <v>29</v>
      </c>
      <c r="R289" s="2">
        <v>1</v>
      </c>
      <c r="S289" s="2" t="s">
        <v>25</v>
      </c>
      <c r="T289" s="2">
        <f t="shared" ref="T289:T299" si="34">IF(S289="y",1,0)</f>
        <v>0</v>
      </c>
      <c r="X289" s="2">
        <v>65</v>
      </c>
      <c r="AA289" s="2" t="s">
        <v>366</v>
      </c>
      <c r="AB289" s="2" t="s">
        <v>537</v>
      </c>
    </row>
    <row r="290" spans="1:28" x14ac:dyDescent="0.25">
      <c r="A290" s="20" t="s">
        <v>343</v>
      </c>
      <c r="B290" s="2" t="s">
        <v>344</v>
      </c>
      <c r="E290" s="2" t="s">
        <v>538</v>
      </c>
      <c r="F290" s="2">
        <v>22.3</v>
      </c>
      <c r="G290" s="2">
        <v>36710</v>
      </c>
      <c r="H290" s="26">
        <v>3</v>
      </c>
      <c r="J290" s="2" t="s">
        <v>22</v>
      </c>
      <c r="K290" s="2">
        <f t="shared" si="31"/>
        <v>1</v>
      </c>
      <c r="L290" s="2" t="s">
        <v>23</v>
      </c>
      <c r="M290" s="2">
        <v>0.5</v>
      </c>
      <c r="O290" s="19" t="s">
        <v>25</v>
      </c>
      <c r="Q290" s="2" t="s">
        <v>29</v>
      </c>
      <c r="R290" s="2">
        <v>1</v>
      </c>
      <c r="S290" s="2" t="s">
        <v>25</v>
      </c>
      <c r="T290" s="2">
        <f t="shared" si="34"/>
        <v>0</v>
      </c>
      <c r="X290" s="2">
        <v>71</v>
      </c>
      <c r="AA290" s="2" t="s">
        <v>154</v>
      </c>
      <c r="AB290" s="2" t="s">
        <v>539</v>
      </c>
    </row>
    <row r="291" spans="1:28" x14ac:dyDescent="0.25">
      <c r="A291" s="20" t="s">
        <v>343</v>
      </c>
      <c r="B291" s="2" t="s">
        <v>344</v>
      </c>
      <c r="E291" s="2" t="s">
        <v>540</v>
      </c>
      <c r="F291" s="2">
        <v>22.4</v>
      </c>
      <c r="G291" s="2">
        <v>36710</v>
      </c>
      <c r="H291" s="26">
        <v>1</v>
      </c>
      <c r="J291" s="2" t="s">
        <v>22</v>
      </c>
      <c r="K291" s="2">
        <f t="shared" si="31"/>
        <v>1</v>
      </c>
      <c r="L291" s="2" t="s">
        <v>23</v>
      </c>
      <c r="M291" s="2">
        <v>0.5</v>
      </c>
      <c r="O291" s="19" t="s">
        <v>25</v>
      </c>
      <c r="Q291" s="2" t="s">
        <v>29</v>
      </c>
      <c r="R291" s="2">
        <v>1</v>
      </c>
      <c r="S291" s="2" t="s">
        <v>25</v>
      </c>
      <c r="T291" s="2">
        <f t="shared" si="34"/>
        <v>0</v>
      </c>
      <c r="X291" s="2">
        <v>72</v>
      </c>
      <c r="AA291" s="2" t="s">
        <v>154</v>
      </c>
      <c r="AB291" s="2" t="s">
        <v>541</v>
      </c>
    </row>
    <row r="292" spans="1:28" x14ac:dyDescent="0.25">
      <c r="A292" s="20" t="s">
        <v>343</v>
      </c>
      <c r="B292" s="2" t="s">
        <v>344</v>
      </c>
      <c r="E292" s="2" t="s">
        <v>542</v>
      </c>
      <c r="F292" s="2">
        <v>22.5</v>
      </c>
      <c r="G292" s="2">
        <v>36710</v>
      </c>
      <c r="H292" s="26">
        <v>1</v>
      </c>
      <c r="J292" s="2" t="s">
        <v>22</v>
      </c>
      <c r="K292" s="2">
        <f t="shared" si="31"/>
        <v>1</v>
      </c>
      <c r="L292" s="2" t="s">
        <v>23</v>
      </c>
      <c r="M292" s="2">
        <v>0.5</v>
      </c>
      <c r="O292" s="19" t="s">
        <v>25</v>
      </c>
      <c r="Q292" s="2" t="s">
        <v>29</v>
      </c>
      <c r="R292" s="2">
        <v>1</v>
      </c>
      <c r="S292" s="2" t="s">
        <v>25</v>
      </c>
      <c r="T292" s="2">
        <f t="shared" si="34"/>
        <v>0</v>
      </c>
      <c r="X292" s="2">
        <v>93</v>
      </c>
      <c r="AA292" s="2" t="s">
        <v>154</v>
      </c>
      <c r="AB292" s="2" t="s">
        <v>543</v>
      </c>
    </row>
    <row r="293" spans="1:28" x14ac:dyDescent="0.25">
      <c r="A293" s="20" t="s">
        <v>343</v>
      </c>
      <c r="B293" s="2" t="s">
        <v>344</v>
      </c>
      <c r="E293" s="2" t="s">
        <v>544</v>
      </c>
      <c r="F293" s="2">
        <v>22.6</v>
      </c>
      <c r="G293" s="2">
        <v>36710</v>
      </c>
      <c r="H293" s="26">
        <v>1</v>
      </c>
      <c r="J293" s="2" t="s">
        <v>22</v>
      </c>
      <c r="K293" s="2">
        <f t="shared" si="31"/>
        <v>1</v>
      </c>
      <c r="L293" s="2" t="s">
        <v>23</v>
      </c>
      <c r="M293" s="2">
        <v>0.5</v>
      </c>
      <c r="O293" s="19" t="s">
        <v>25</v>
      </c>
      <c r="Q293" s="2" t="s">
        <v>29</v>
      </c>
      <c r="R293" s="2">
        <v>1</v>
      </c>
      <c r="S293" s="2" t="s">
        <v>25</v>
      </c>
      <c r="T293" s="2">
        <f t="shared" si="34"/>
        <v>0</v>
      </c>
      <c r="X293" s="2">
        <v>136</v>
      </c>
      <c r="AA293" s="2" t="s">
        <v>154</v>
      </c>
      <c r="AB293" s="2" t="s">
        <v>545</v>
      </c>
    </row>
    <row r="294" spans="1:28" x14ac:dyDescent="0.25">
      <c r="A294" s="20" t="s">
        <v>343</v>
      </c>
      <c r="B294" s="2" t="s">
        <v>344</v>
      </c>
      <c r="E294" s="2" t="s">
        <v>546</v>
      </c>
      <c r="F294" s="2">
        <v>22.7</v>
      </c>
      <c r="G294" s="2">
        <v>36711</v>
      </c>
      <c r="H294" s="26">
        <v>1</v>
      </c>
      <c r="J294" s="2" t="s">
        <v>22</v>
      </c>
      <c r="K294" s="2">
        <f t="shared" si="31"/>
        <v>1</v>
      </c>
      <c r="L294" s="2" t="s">
        <v>23</v>
      </c>
      <c r="M294" s="2">
        <v>0.5</v>
      </c>
      <c r="O294" s="19" t="s">
        <v>25</v>
      </c>
      <c r="Q294" s="2" t="s">
        <v>29</v>
      </c>
      <c r="R294" s="2">
        <v>1</v>
      </c>
      <c r="S294" s="2" t="s">
        <v>25</v>
      </c>
      <c r="T294" s="2">
        <f t="shared" si="34"/>
        <v>0</v>
      </c>
      <c r="X294" s="2">
        <v>160</v>
      </c>
      <c r="AA294" s="2" t="s">
        <v>154</v>
      </c>
      <c r="AB294" s="2" t="s">
        <v>547</v>
      </c>
    </row>
    <row r="295" spans="1:28" x14ac:dyDescent="0.25">
      <c r="A295" s="20" t="s">
        <v>343</v>
      </c>
      <c r="B295" s="2" t="s">
        <v>344</v>
      </c>
      <c r="E295" s="2" t="s">
        <v>548</v>
      </c>
      <c r="F295" s="2">
        <v>22.8</v>
      </c>
      <c r="G295" s="2">
        <v>36711</v>
      </c>
      <c r="H295" s="26">
        <v>1</v>
      </c>
      <c r="J295" s="2" t="s">
        <v>22</v>
      </c>
      <c r="K295" s="2">
        <f t="shared" si="31"/>
        <v>1</v>
      </c>
      <c r="L295" s="2" t="s">
        <v>23</v>
      </c>
      <c r="M295" s="2">
        <v>0.5</v>
      </c>
      <c r="O295" s="19" t="s">
        <v>25</v>
      </c>
      <c r="Q295" s="2" t="s">
        <v>29</v>
      </c>
      <c r="R295" s="2">
        <v>1</v>
      </c>
      <c r="S295" s="2" t="s">
        <v>25</v>
      </c>
      <c r="T295" s="2">
        <f t="shared" si="34"/>
        <v>0</v>
      </c>
      <c r="X295" s="2">
        <v>109</v>
      </c>
      <c r="AA295" s="2" t="s">
        <v>366</v>
      </c>
      <c r="AB295" s="2" t="s">
        <v>549</v>
      </c>
    </row>
    <row r="296" spans="1:28" x14ac:dyDescent="0.25">
      <c r="A296" s="20" t="s">
        <v>343</v>
      </c>
      <c r="B296" s="2" t="s">
        <v>344</v>
      </c>
      <c r="E296" s="2" t="s">
        <v>550</v>
      </c>
      <c r="F296" s="2">
        <v>22.9</v>
      </c>
      <c r="G296" s="2">
        <v>36711</v>
      </c>
      <c r="H296" s="26">
        <v>1</v>
      </c>
      <c r="J296" s="2" t="s">
        <v>22</v>
      </c>
      <c r="K296" s="2">
        <f t="shared" si="31"/>
        <v>1</v>
      </c>
      <c r="L296" s="2" t="s">
        <v>23</v>
      </c>
      <c r="M296" s="2">
        <v>0.5</v>
      </c>
      <c r="O296" s="19" t="s">
        <v>25</v>
      </c>
      <c r="Q296" s="2" t="s">
        <v>29</v>
      </c>
      <c r="R296" s="2">
        <v>1</v>
      </c>
      <c r="S296" s="2" t="s">
        <v>25</v>
      </c>
      <c r="T296" s="2">
        <f t="shared" si="34"/>
        <v>0</v>
      </c>
      <c r="X296" s="2">
        <v>145</v>
      </c>
      <c r="AA296" s="2" t="s">
        <v>366</v>
      </c>
      <c r="AB296" s="2" t="s">
        <v>551</v>
      </c>
    </row>
    <row r="297" spans="1:28" x14ac:dyDescent="0.25">
      <c r="A297" s="20" t="s">
        <v>343</v>
      </c>
      <c r="B297" s="2" t="s">
        <v>344</v>
      </c>
      <c r="E297" s="2" t="s">
        <v>552</v>
      </c>
      <c r="F297" s="2">
        <v>22.1</v>
      </c>
      <c r="G297" s="2">
        <v>36711</v>
      </c>
      <c r="H297" s="26">
        <v>1</v>
      </c>
      <c r="J297" s="2" t="s">
        <v>22</v>
      </c>
      <c r="K297" s="2">
        <f t="shared" si="31"/>
        <v>1</v>
      </c>
      <c r="L297" s="2" t="s">
        <v>23</v>
      </c>
      <c r="M297" s="2">
        <v>0.5</v>
      </c>
      <c r="O297" s="19" t="s">
        <v>25</v>
      </c>
      <c r="Q297" s="2" t="s">
        <v>29</v>
      </c>
      <c r="R297" s="2">
        <v>1</v>
      </c>
      <c r="S297" s="2" t="s">
        <v>25</v>
      </c>
      <c r="T297" s="2">
        <f t="shared" si="34"/>
        <v>0</v>
      </c>
      <c r="X297" s="2">
        <v>57</v>
      </c>
      <c r="AA297" s="2" t="s">
        <v>366</v>
      </c>
      <c r="AB297" s="2" t="s">
        <v>549</v>
      </c>
    </row>
    <row r="298" spans="1:28" x14ac:dyDescent="0.25">
      <c r="A298" s="20" t="s">
        <v>343</v>
      </c>
      <c r="B298" s="2" t="s">
        <v>344</v>
      </c>
      <c r="E298" s="2" t="s">
        <v>553</v>
      </c>
      <c r="F298" s="2">
        <v>22.11</v>
      </c>
      <c r="G298" s="2">
        <v>36711</v>
      </c>
      <c r="H298" s="26">
        <v>1</v>
      </c>
      <c r="J298" s="2" t="s">
        <v>22</v>
      </c>
      <c r="K298" s="2">
        <f t="shared" si="31"/>
        <v>1</v>
      </c>
      <c r="L298" s="2" t="s">
        <v>23</v>
      </c>
      <c r="M298" s="2">
        <v>0.5</v>
      </c>
      <c r="O298" s="19" t="s">
        <v>25</v>
      </c>
      <c r="Q298" s="2" t="s">
        <v>29</v>
      </c>
      <c r="R298" s="2">
        <v>1</v>
      </c>
      <c r="S298" s="2" t="s">
        <v>25</v>
      </c>
      <c r="T298" s="2">
        <f t="shared" si="34"/>
        <v>0</v>
      </c>
      <c r="X298" s="2">
        <v>200</v>
      </c>
      <c r="AA298" s="2" t="s">
        <v>366</v>
      </c>
      <c r="AB298" s="2" t="s">
        <v>549</v>
      </c>
    </row>
    <row r="299" spans="1:28" x14ac:dyDescent="0.25">
      <c r="A299" s="20" t="s">
        <v>343</v>
      </c>
      <c r="B299" s="2" t="s">
        <v>344</v>
      </c>
      <c r="E299" s="2" t="s">
        <v>554</v>
      </c>
      <c r="F299" s="2">
        <v>22.12</v>
      </c>
      <c r="G299" s="2">
        <v>36712</v>
      </c>
      <c r="H299" s="26">
        <v>1</v>
      </c>
      <c r="J299" s="2" t="s">
        <v>22</v>
      </c>
      <c r="K299" s="2">
        <f t="shared" si="31"/>
        <v>1</v>
      </c>
      <c r="L299" s="2" t="s">
        <v>23</v>
      </c>
      <c r="M299" s="2">
        <v>0.5</v>
      </c>
      <c r="O299" s="19" t="s">
        <v>25</v>
      </c>
      <c r="Q299" s="19" t="s">
        <v>25</v>
      </c>
      <c r="S299" s="2" t="s">
        <v>25</v>
      </c>
      <c r="T299" s="2">
        <f t="shared" si="34"/>
        <v>0</v>
      </c>
      <c r="X299" s="2">
        <v>281</v>
      </c>
      <c r="AA299" s="2" t="s">
        <v>164</v>
      </c>
      <c r="AB299" s="2" t="s">
        <v>555</v>
      </c>
    </row>
    <row r="300" spans="1:28" x14ac:dyDescent="0.25">
      <c r="A300" s="20" t="s">
        <v>343</v>
      </c>
      <c r="B300" s="2" t="s">
        <v>344</v>
      </c>
      <c r="E300" s="2" t="s">
        <v>556</v>
      </c>
      <c r="F300" s="2">
        <v>22.13</v>
      </c>
      <c r="G300" s="2">
        <v>36712</v>
      </c>
      <c r="H300" s="26">
        <v>1</v>
      </c>
      <c r="J300" s="2" t="s">
        <v>22</v>
      </c>
      <c r="K300" s="2">
        <f t="shared" si="31"/>
        <v>1</v>
      </c>
      <c r="L300" s="2" t="s">
        <v>23</v>
      </c>
      <c r="M300" s="2">
        <v>0.5</v>
      </c>
      <c r="O300" s="19" t="s">
        <v>25</v>
      </c>
      <c r="Q300" s="2" t="s">
        <v>29</v>
      </c>
      <c r="R300" s="2">
        <v>1</v>
      </c>
      <c r="S300" s="2" t="s">
        <v>327</v>
      </c>
      <c r="T300" s="2">
        <v>0.5</v>
      </c>
      <c r="U300" s="2" t="s">
        <v>25</v>
      </c>
      <c r="V300" s="2">
        <v>1</v>
      </c>
      <c r="X300" s="2">
        <v>69</v>
      </c>
      <c r="AA300" s="2" t="s">
        <v>154</v>
      </c>
      <c r="AB300" s="2" t="s">
        <v>557</v>
      </c>
    </row>
    <row r="301" spans="1:28" x14ac:dyDescent="0.25">
      <c r="A301" s="20" t="s">
        <v>343</v>
      </c>
      <c r="B301" s="2" t="s">
        <v>344</v>
      </c>
      <c r="E301" s="2" t="s">
        <v>558</v>
      </c>
      <c r="F301" s="2">
        <v>22.14</v>
      </c>
      <c r="G301" s="2">
        <v>36712</v>
      </c>
      <c r="H301" s="26">
        <v>1</v>
      </c>
      <c r="J301" s="2" t="s">
        <v>22</v>
      </c>
      <c r="K301" s="2">
        <f t="shared" si="31"/>
        <v>1</v>
      </c>
      <c r="L301" s="2" t="s">
        <v>23</v>
      </c>
      <c r="M301" s="2">
        <v>0.5</v>
      </c>
      <c r="O301" s="19" t="s">
        <v>25</v>
      </c>
      <c r="Q301" s="2" t="s">
        <v>29</v>
      </c>
      <c r="R301" s="2">
        <v>1</v>
      </c>
      <c r="S301" s="2" t="s">
        <v>25</v>
      </c>
      <c r="T301" s="2">
        <f t="shared" ref="T301:T309" si="35">IF(S301="y",1,0)</f>
        <v>0</v>
      </c>
      <c r="X301" s="2">
        <v>91</v>
      </c>
      <c r="AA301" s="2" t="s">
        <v>366</v>
      </c>
      <c r="AB301" s="2" t="s">
        <v>559</v>
      </c>
    </row>
    <row r="302" spans="1:28" x14ac:dyDescent="0.25">
      <c r="A302" s="20" t="s">
        <v>343</v>
      </c>
      <c r="B302" s="2" t="s">
        <v>344</v>
      </c>
      <c r="E302" s="2" t="s">
        <v>560</v>
      </c>
      <c r="F302" s="2">
        <v>22.15</v>
      </c>
      <c r="G302" s="2">
        <v>36712</v>
      </c>
      <c r="H302" s="26">
        <v>1</v>
      </c>
      <c r="J302" s="2" t="s">
        <v>22</v>
      </c>
      <c r="K302" s="2">
        <f t="shared" si="31"/>
        <v>1</v>
      </c>
      <c r="L302" s="2" t="s">
        <v>23</v>
      </c>
      <c r="M302" s="2">
        <v>0.5</v>
      </c>
      <c r="O302" s="19" t="s">
        <v>25</v>
      </c>
      <c r="Q302" s="2" t="s">
        <v>29</v>
      </c>
      <c r="R302" s="2">
        <v>1</v>
      </c>
      <c r="S302" s="2" t="s">
        <v>25</v>
      </c>
      <c r="T302" s="2">
        <f t="shared" si="35"/>
        <v>0</v>
      </c>
      <c r="X302" s="2">
        <v>106</v>
      </c>
      <c r="AA302" s="2" t="s">
        <v>366</v>
      </c>
      <c r="AB302" s="2" t="s">
        <v>561</v>
      </c>
    </row>
    <row r="303" spans="1:28" x14ac:dyDescent="0.25">
      <c r="A303" s="20" t="s">
        <v>343</v>
      </c>
      <c r="B303" s="2" t="s">
        <v>344</v>
      </c>
      <c r="E303" s="2" t="s">
        <v>562</v>
      </c>
      <c r="F303" s="2">
        <v>22.17</v>
      </c>
      <c r="G303" s="2">
        <v>36713</v>
      </c>
      <c r="H303" s="26">
        <v>1</v>
      </c>
      <c r="J303" s="2" t="s">
        <v>22</v>
      </c>
      <c r="K303" s="2">
        <f t="shared" si="31"/>
        <v>1</v>
      </c>
      <c r="L303" s="2" t="s">
        <v>23</v>
      </c>
      <c r="M303" s="2">
        <v>0.5</v>
      </c>
      <c r="O303" s="19" t="s">
        <v>25</v>
      </c>
      <c r="Q303" s="2" t="s">
        <v>29</v>
      </c>
      <c r="R303" s="2">
        <v>1</v>
      </c>
      <c r="S303" s="2" t="s">
        <v>29</v>
      </c>
      <c r="T303" s="2">
        <f t="shared" si="35"/>
        <v>1</v>
      </c>
      <c r="U303" s="2" t="s">
        <v>29</v>
      </c>
      <c r="X303" s="2">
        <v>14</v>
      </c>
    </row>
    <row r="304" spans="1:28" x14ac:dyDescent="0.25">
      <c r="A304" s="20" t="s">
        <v>343</v>
      </c>
      <c r="B304" s="2" t="s">
        <v>344</v>
      </c>
      <c r="E304" s="2" t="s">
        <v>563</v>
      </c>
      <c r="F304" s="2">
        <v>22.18</v>
      </c>
      <c r="G304" s="2">
        <v>36713</v>
      </c>
      <c r="H304" s="26">
        <v>1</v>
      </c>
      <c r="J304" s="2" t="s">
        <v>22</v>
      </c>
      <c r="K304" s="2">
        <f t="shared" si="31"/>
        <v>1</v>
      </c>
      <c r="L304" s="2" t="s">
        <v>23</v>
      </c>
      <c r="M304" s="2">
        <v>0.5</v>
      </c>
      <c r="O304" s="19" t="s">
        <v>25</v>
      </c>
      <c r="Q304" s="2" t="s">
        <v>29</v>
      </c>
      <c r="R304" s="2">
        <v>1</v>
      </c>
      <c r="S304" s="2" t="s">
        <v>29</v>
      </c>
      <c r="T304" s="2">
        <f t="shared" si="35"/>
        <v>1</v>
      </c>
      <c r="U304" s="2" t="s">
        <v>29</v>
      </c>
      <c r="X304" s="2">
        <v>30</v>
      </c>
    </row>
    <row r="305" spans="1:28" x14ac:dyDescent="0.25">
      <c r="A305" s="20" t="s">
        <v>343</v>
      </c>
      <c r="B305" s="2" t="s">
        <v>344</v>
      </c>
      <c r="E305" s="2" t="s">
        <v>564</v>
      </c>
      <c r="F305" s="2">
        <v>22.19</v>
      </c>
      <c r="G305" s="2">
        <v>36713</v>
      </c>
      <c r="H305" s="26" t="s">
        <v>195</v>
      </c>
      <c r="J305" s="2" t="s">
        <v>22</v>
      </c>
      <c r="K305" s="2">
        <f t="shared" si="31"/>
        <v>1</v>
      </c>
      <c r="L305" s="2" t="s">
        <v>23</v>
      </c>
      <c r="M305" s="2">
        <v>0.5</v>
      </c>
      <c r="O305" s="19" t="s">
        <v>25</v>
      </c>
      <c r="Q305" s="2" t="s">
        <v>29</v>
      </c>
      <c r="R305" s="2">
        <v>1</v>
      </c>
      <c r="S305" s="2" t="s">
        <v>29</v>
      </c>
      <c r="T305" s="2">
        <f t="shared" si="35"/>
        <v>1</v>
      </c>
      <c r="U305" s="2" t="s">
        <v>29</v>
      </c>
      <c r="X305" s="2">
        <v>35</v>
      </c>
    </row>
    <row r="306" spans="1:28" x14ac:dyDescent="0.25">
      <c r="A306" s="20" t="s">
        <v>343</v>
      </c>
      <c r="B306" s="2" t="s">
        <v>344</v>
      </c>
      <c r="E306" s="2" t="s">
        <v>565</v>
      </c>
      <c r="F306" s="2">
        <v>22.2</v>
      </c>
      <c r="G306" s="2">
        <v>36713</v>
      </c>
      <c r="H306" s="26" t="s">
        <v>195</v>
      </c>
      <c r="J306" s="2" t="s">
        <v>22</v>
      </c>
      <c r="K306" s="2">
        <f t="shared" si="31"/>
        <v>1</v>
      </c>
      <c r="L306" s="2" t="s">
        <v>23</v>
      </c>
      <c r="M306" s="2">
        <v>0.5</v>
      </c>
      <c r="O306" s="19" t="s">
        <v>25</v>
      </c>
      <c r="Q306" s="2" t="s">
        <v>29</v>
      </c>
      <c r="R306" s="2">
        <v>1</v>
      </c>
      <c r="S306" s="2" t="s">
        <v>25</v>
      </c>
      <c r="T306" s="2">
        <f t="shared" si="35"/>
        <v>0</v>
      </c>
      <c r="X306" s="2">
        <v>66</v>
      </c>
      <c r="AA306" s="2" t="s">
        <v>154</v>
      </c>
      <c r="AB306" s="2" t="s">
        <v>547</v>
      </c>
    </row>
    <row r="307" spans="1:28" x14ac:dyDescent="0.25">
      <c r="A307" s="20" t="s">
        <v>343</v>
      </c>
      <c r="B307" s="2" t="s">
        <v>344</v>
      </c>
      <c r="E307" s="2" t="s">
        <v>566</v>
      </c>
      <c r="F307" s="2">
        <v>22.21</v>
      </c>
      <c r="G307" s="2">
        <v>36713</v>
      </c>
      <c r="H307" s="26">
        <v>1</v>
      </c>
      <c r="J307" s="2" t="s">
        <v>22</v>
      </c>
      <c r="K307" s="2">
        <f t="shared" si="31"/>
        <v>1</v>
      </c>
      <c r="L307" s="2" t="s">
        <v>23</v>
      </c>
      <c r="M307" s="2">
        <v>0.5</v>
      </c>
      <c r="O307" s="19" t="s">
        <v>25</v>
      </c>
      <c r="Q307" s="2" t="s">
        <v>29</v>
      </c>
      <c r="R307" s="2">
        <v>1</v>
      </c>
      <c r="S307" s="2" t="s">
        <v>25</v>
      </c>
      <c r="T307" s="2">
        <f t="shared" si="35"/>
        <v>0</v>
      </c>
      <c r="X307" s="2">
        <v>55</v>
      </c>
      <c r="AA307" s="2" t="s">
        <v>366</v>
      </c>
      <c r="AB307" s="2" t="s">
        <v>567</v>
      </c>
    </row>
    <row r="308" spans="1:28" x14ac:dyDescent="0.25">
      <c r="A308" s="20" t="s">
        <v>343</v>
      </c>
      <c r="B308" s="2" t="s">
        <v>344</v>
      </c>
      <c r="E308" s="2" t="s">
        <v>568</v>
      </c>
      <c r="F308" s="2">
        <v>22.22</v>
      </c>
      <c r="G308" s="2">
        <v>36713</v>
      </c>
      <c r="H308" s="26">
        <v>1</v>
      </c>
      <c r="J308" s="2" t="s">
        <v>22</v>
      </c>
      <c r="K308" s="2">
        <f t="shared" si="31"/>
        <v>1</v>
      </c>
      <c r="L308" s="2" t="s">
        <v>23</v>
      </c>
      <c r="M308" s="2">
        <v>0.5</v>
      </c>
      <c r="O308" s="19" t="s">
        <v>25</v>
      </c>
      <c r="Q308" s="2" t="s">
        <v>29</v>
      </c>
      <c r="R308" s="2">
        <v>1</v>
      </c>
      <c r="S308" s="2" t="s">
        <v>29</v>
      </c>
      <c r="T308" s="2">
        <f t="shared" si="35"/>
        <v>1</v>
      </c>
      <c r="U308" s="2" t="s">
        <v>327</v>
      </c>
      <c r="X308" s="2">
        <v>104</v>
      </c>
      <c r="AB308" s="2" t="s">
        <v>569</v>
      </c>
    </row>
    <row r="309" spans="1:28" x14ac:dyDescent="0.25">
      <c r="A309" s="20" t="s">
        <v>343</v>
      </c>
      <c r="B309" s="2" t="s">
        <v>344</v>
      </c>
      <c r="E309" s="2" t="s">
        <v>570</v>
      </c>
      <c r="F309" s="2">
        <v>22.23</v>
      </c>
      <c r="G309" s="2">
        <v>36713</v>
      </c>
      <c r="H309" s="26">
        <v>1</v>
      </c>
      <c r="J309" s="2" t="s">
        <v>22</v>
      </c>
      <c r="K309" s="2">
        <f t="shared" si="31"/>
        <v>1</v>
      </c>
      <c r="L309" s="2" t="s">
        <v>23</v>
      </c>
      <c r="M309" s="2">
        <v>0.5</v>
      </c>
      <c r="O309" s="19" t="s">
        <v>25</v>
      </c>
      <c r="Q309" s="2" t="s">
        <v>29</v>
      </c>
      <c r="R309" s="2">
        <v>1</v>
      </c>
      <c r="S309" s="2" t="s">
        <v>25</v>
      </c>
      <c r="T309" s="2">
        <f t="shared" si="35"/>
        <v>0</v>
      </c>
      <c r="X309" s="2">
        <v>138</v>
      </c>
      <c r="AA309" s="2" t="s">
        <v>366</v>
      </c>
      <c r="AB309" s="2" t="s">
        <v>571</v>
      </c>
    </row>
    <row r="310" spans="1:28" x14ac:dyDescent="0.25">
      <c r="A310" s="20" t="s">
        <v>343</v>
      </c>
      <c r="B310" s="2" t="s">
        <v>344</v>
      </c>
      <c r="E310" s="2" t="s">
        <v>572</v>
      </c>
      <c r="F310" s="2">
        <v>22.24</v>
      </c>
      <c r="G310" s="2">
        <v>36713</v>
      </c>
      <c r="H310" s="26">
        <v>1</v>
      </c>
      <c r="J310" s="2" t="s">
        <v>22</v>
      </c>
      <c r="K310" s="2">
        <f t="shared" si="31"/>
        <v>1</v>
      </c>
      <c r="L310" s="2" t="s">
        <v>23</v>
      </c>
      <c r="M310" s="2">
        <v>0.5</v>
      </c>
      <c r="O310" s="19" t="s">
        <v>25</v>
      </c>
      <c r="Q310" s="2" t="s">
        <v>29</v>
      </c>
      <c r="R310" s="2">
        <v>1</v>
      </c>
      <c r="S310" s="2" t="s">
        <v>327</v>
      </c>
      <c r="T310" s="2">
        <v>0.5</v>
      </c>
      <c r="U310" s="2" t="s">
        <v>327</v>
      </c>
      <c r="X310" s="2">
        <v>35</v>
      </c>
      <c r="AB310" s="2" t="s">
        <v>573</v>
      </c>
    </row>
    <row r="311" spans="1:28" x14ac:dyDescent="0.25">
      <c r="A311" s="20" t="s">
        <v>343</v>
      </c>
      <c r="B311" s="2" t="s">
        <v>344</v>
      </c>
      <c r="E311" s="2" t="s">
        <v>574</v>
      </c>
      <c r="F311" s="2">
        <v>22.25</v>
      </c>
      <c r="G311" s="2">
        <v>36713</v>
      </c>
      <c r="H311" s="26">
        <v>1</v>
      </c>
      <c r="J311" s="2" t="s">
        <v>22</v>
      </c>
      <c r="K311" s="2">
        <f t="shared" si="31"/>
        <v>1</v>
      </c>
      <c r="L311" s="2" t="s">
        <v>23</v>
      </c>
      <c r="M311" s="2">
        <v>0.5</v>
      </c>
      <c r="O311" s="19" t="s">
        <v>25</v>
      </c>
      <c r="Q311" s="2" t="s">
        <v>29</v>
      </c>
      <c r="R311" s="2">
        <v>1</v>
      </c>
      <c r="S311" s="2" t="s">
        <v>29</v>
      </c>
      <c r="T311" s="2">
        <f t="shared" ref="T311:T374" si="36">IF(S311="y",1,0)</f>
        <v>1</v>
      </c>
      <c r="U311" s="2" t="s">
        <v>29</v>
      </c>
      <c r="X311" s="2">
        <v>17</v>
      </c>
    </row>
    <row r="312" spans="1:28" x14ac:dyDescent="0.25">
      <c r="A312" s="20" t="s">
        <v>343</v>
      </c>
      <c r="B312" s="2" t="s">
        <v>344</v>
      </c>
      <c r="E312" s="2" t="s">
        <v>575</v>
      </c>
      <c r="F312" s="2">
        <v>22.26</v>
      </c>
      <c r="G312" s="2">
        <v>36713</v>
      </c>
      <c r="H312" s="26">
        <v>1</v>
      </c>
      <c r="J312" s="2" t="s">
        <v>22</v>
      </c>
      <c r="K312" s="2">
        <f t="shared" si="31"/>
        <v>1</v>
      </c>
      <c r="L312" s="2" t="s">
        <v>23</v>
      </c>
      <c r="M312" s="2">
        <v>0.5</v>
      </c>
      <c r="O312" s="19" t="s">
        <v>25</v>
      </c>
      <c r="Q312" s="2" t="s">
        <v>29</v>
      </c>
      <c r="R312" s="2">
        <v>1</v>
      </c>
      <c r="S312" s="2" t="s">
        <v>29</v>
      </c>
      <c r="T312" s="2">
        <f t="shared" si="36"/>
        <v>1</v>
      </c>
      <c r="U312" s="2" t="s">
        <v>29</v>
      </c>
      <c r="X312" s="2">
        <v>29</v>
      </c>
    </row>
    <row r="313" spans="1:28" x14ac:dyDescent="0.25">
      <c r="A313" s="20" t="s">
        <v>343</v>
      </c>
      <c r="B313" s="2" t="s">
        <v>344</v>
      </c>
      <c r="E313" s="2" t="s">
        <v>576</v>
      </c>
      <c r="F313" s="2">
        <v>22.27</v>
      </c>
      <c r="G313" s="2">
        <v>36713</v>
      </c>
      <c r="H313" s="26">
        <v>2</v>
      </c>
      <c r="J313" s="2" t="s">
        <v>22</v>
      </c>
      <c r="K313" s="2">
        <f t="shared" si="31"/>
        <v>1</v>
      </c>
      <c r="L313" s="2" t="s">
        <v>23</v>
      </c>
      <c r="M313" s="2">
        <v>0.5</v>
      </c>
      <c r="O313" s="19" t="s">
        <v>25</v>
      </c>
      <c r="Q313" s="2" t="s">
        <v>29</v>
      </c>
      <c r="R313" s="2">
        <v>1</v>
      </c>
      <c r="S313" s="2" t="s">
        <v>25</v>
      </c>
      <c r="T313" s="2">
        <f t="shared" si="36"/>
        <v>0</v>
      </c>
      <c r="X313" s="2">
        <v>140</v>
      </c>
      <c r="AA313" s="2" t="s">
        <v>366</v>
      </c>
      <c r="AB313" s="2" t="s">
        <v>577</v>
      </c>
    </row>
    <row r="314" spans="1:28" x14ac:dyDescent="0.25">
      <c r="A314" s="20" t="s">
        <v>343</v>
      </c>
      <c r="B314" s="2" t="s">
        <v>344</v>
      </c>
      <c r="E314" s="2" t="s">
        <v>578</v>
      </c>
      <c r="F314" s="2">
        <v>22.28</v>
      </c>
      <c r="G314" s="2">
        <v>36713</v>
      </c>
      <c r="H314" s="26">
        <v>1</v>
      </c>
      <c r="J314" s="2" t="s">
        <v>22</v>
      </c>
      <c r="K314" s="2">
        <f t="shared" si="31"/>
        <v>1</v>
      </c>
      <c r="L314" s="2" t="s">
        <v>23</v>
      </c>
      <c r="M314" s="2">
        <v>0.5</v>
      </c>
      <c r="O314" s="19" t="s">
        <v>25</v>
      </c>
      <c r="Q314" s="2" t="s">
        <v>29</v>
      </c>
      <c r="R314" s="2">
        <v>1</v>
      </c>
      <c r="S314" s="2" t="s">
        <v>29</v>
      </c>
      <c r="T314" s="2">
        <f t="shared" si="36"/>
        <v>1</v>
      </c>
      <c r="U314" s="2" t="s">
        <v>29</v>
      </c>
      <c r="X314" s="2">
        <v>8</v>
      </c>
    </row>
    <row r="315" spans="1:28" x14ac:dyDescent="0.25">
      <c r="A315" s="20" t="s">
        <v>343</v>
      </c>
      <c r="B315" s="2" t="s">
        <v>344</v>
      </c>
      <c r="E315" s="2" t="s">
        <v>579</v>
      </c>
      <c r="F315" s="2">
        <v>22.29</v>
      </c>
      <c r="G315" s="2">
        <v>36714</v>
      </c>
      <c r="H315" s="26" t="s">
        <v>195</v>
      </c>
      <c r="J315" s="2" t="s">
        <v>22</v>
      </c>
      <c r="K315" s="2">
        <f t="shared" si="31"/>
        <v>1</v>
      </c>
      <c r="L315" s="2" t="s">
        <v>23</v>
      </c>
      <c r="M315" s="2">
        <v>0.5</v>
      </c>
      <c r="O315" s="19" t="s">
        <v>25</v>
      </c>
      <c r="Q315" s="2" t="s">
        <v>29</v>
      </c>
      <c r="R315" s="2">
        <v>1</v>
      </c>
      <c r="S315" s="2" t="s">
        <v>29</v>
      </c>
      <c r="T315" s="2">
        <f t="shared" si="36"/>
        <v>1</v>
      </c>
      <c r="U315" s="2" t="s">
        <v>29</v>
      </c>
      <c r="X315" s="2">
        <v>470</v>
      </c>
    </row>
    <row r="316" spans="1:28" x14ac:dyDescent="0.25">
      <c r="A316" s="20" t="s">
        <v>343</v>
      </c>
      <c r="B316" s="2" t="s">
        <v>344</v>
      </c>
      <c r="E316" s="2" t="s">
        <v>580</v>
      </c>
      <c r="F316" s="2">
        <v>22.3</v>
      </c>
      <c r="G316" s="2">
        <v>36714</v>
      </c>
      <c r="H316" s="26">
        <v>1</v>
      </c>
      <c r="J316" s="2" t="s">
        <v>22</v>
      </c>
      <c r="K316" s="2">
        <f t="shared" si="31"/>
        <v>1</v>
      </c>
      <c r="L316" s="2" t="s">
        <v>23</v>
      </c>
      <c r="M316" s="2">
        <v>0.5</v>
      </c>
      <c r="O316" s="19" t="s">
        <v>25</v>
      </c>
      <c r="Q316" s="2" t="s">
        <v>29</v>
      </c>
      <c r="R316" s="2">
        <v>1</v>
      </c>
      <c r="S316" s="2" t="s">
        <v>29</v>
      </c>
      <c r="T316" s="2">
        <f t="shared" si="36"/>
        <v>1</v>
      </c>
      <c r="U316" s="2" t="s">
        <v>327</v>
      </c>
      <c r="X316" s="2">
        <v>22</v>
      </c>
      <c r="AA316" s="2" t="s">
        <v>154</v>
      </c>
      <c r="AB316" s="2" t="s">
        <v>547</v>
      </c>
    </row>
    <row r="317" spans="1:28" x14ac:dyDescent="0.25">
      <c r="A317" s="20" t="s">
        <v>343</v>
      </c>
      <c r="B317" s="2" t="s">
        <v>344</v>
      </c>
      <c r="E317" s="2" t="s">
        <v>581</v>
      </c>
      <c r="F317" s="2">
        <v>22.31</v>
      </c>
      <c r="G317" s="2">
        <v>36714</v>
      </c>
      <c r="H317" s="26">
        <v>1</v>
      </c>
      <c r="J317" s="2" t="s">
        <v>22</v>
      </c>
      <c r="K317" s="2">
        <f t="shared" si="31"/>
        <v>1</v>
      </c>
      <c r="L317" s="2" t="s">
        <v>23</v>
      </c>
      <c r="M317" s="2">
        <v>0.5</v>
      </c>
      <c r="O317" s="19" t="s">
        <v>25</v>
      </c>
      <c r="Q317" s="2" t="s">
        <v>29</v>
      </c>
      <c r="R317" s="2">
        <v>1</v>
      </c>
      <c r="S317" s="2" t="s">
        <v>29</v>
      </c>
      <c r="T317" s="2">
        <f t="shared" si="36"/>
        <v>1</v>
      </c>
      <c r="U317" s="2" t="s">
        <v>29</v>
      </c>
      <c r="X317" s="2">
        <v>16</v>
      </c>
    </row>
    <row r="318" spans="1:28" x14ac:dyDescent="0.25">
      <c r="A318" s="20" t="s">
        <v>343</v>
      </c>
      <c r="B318" s="2" t="s">
        <v>344</v>
      </c>
      <c r="E318" s="2" t="s">
        <v>582</v>
      </c>
      <c r="F318" s="2">
        <v>22.32</v>
      </c>
      <c r="G318" s="2">
        <v>36714</v>
      </c>
      <c r="H318" s="26">
        <v>1</v>
      </c>
      <c r="J318" s="2" t="s">
        <v>22</v>
      </c>
      <c r="K318" s="2">
        <f t="shared" si="31"/>
        <v>1</v>
      </c>
      <c r="L318" s="2" t="s">
        <v>23</v>
      </c>
      <c r="M318" s="2">
        <v>0.5</v>
      </c>
      <c r="O318" s="19" t="s">
        <v>25</v>
      </c>
      <c r="Q318" s="2" t="s">
        <v>29</v>
      </c>
      <c r="R318" s="2">
        <v>1</v>
      </c>
      <c r="S318" s="2" t="s">
        <v>29</v>
      </c>
      <c r="T318" s="2">
        <f t="shared" si="36"/>
        <v>1</v>
      </c>
      <c r="U318" s="2" t="s">
        <v>327</v>
      </c>
      <c r="X318" s="2">
        <v>154</v>
      </c>
      <c r="AA318" s="2" t="s">
        <v>366</v>
      </c>
      <c r="AB318" s="2" t="s">
        <v>583</v>
      </c>
    </row>
    <row r="319" spans="1:28" x14ac:dyDescent="0.25">
      <c r="A319" s="20" t="s">
        <v>343</v>
      </c>
      <c r="B319" s="2" t="s">
        <v>344</v>
      </c>
      <c r="E319" s="2" t="s">
        <v>584</v>
      </c>
      <c r="F319" s="2">
        <v>22.33</v>
      </c>
      <c r="G319" s="2">
        <v>36714</v>
      </c>
      <c r="H319" s="26">
        <v>1</v>
      </c>
      <c r="J319" s="2" t="s">
        <v>22</v>
      </c>
      <c r="K319" s="2">
        <f t="shared" si="31"/>
        <v>1</v>
      </c>
      <c r="L319" s="2" t="s">
        <v>23</v>
      </c>
      <c r="M319" s="2">
        <v>0.5</v>
      </c>
      <c r="O319" s="2" t="s">
        <v>29</v>
      </c>
      <c r="Q319" s="19" t="s">
        <v>25</v>
      </c>
      <c r="S319" s="2" t="s">
        <v>29</v>
      </c>
      <c r="T319" s="2">
        <f t="shared" si="36"/>
        <v>1</v>
      </c>
      <c r="U319" s="2" t="s">
        <v>29</v>
      </c>
      <c r="X319" s="2">
        <v>14</v>
      </c>
    </row>
    <row r="320" spans="1:28" x14ac:dyDescent="0.25">
      <c r="A320" s="20" t="s">
        <v>343</v>
      </c>
      <c r="B320" s="2" t="s">
        <v>344</v>
      </c>
      <c r="E320" s="2" t="s">
        <v>585</v>
      </c>
      <c r="F320" s="2">
        <v>23.1</v>
      </c>
      <c r="G320" s="2">
        <v>36714</v>
      </c>
      <c r="H320" s="26">
        <v>1</v>
      </c>
      <c r="J320" s="2" t="s">
        <v>22</v>
      </c>
      <c r="K320" s="2">
        <f t="shared" si="31"/>
        <v>1</v>
      </c>
      <c r="L320" s="2" t="s">
        <v>28</v>
      </c>
      <c r="M320" s="2">
        <f>IF(L320="b",1,0)</f>
        <v>1</v>
      </c>
      <c r="O320" s="19" t="s">
        <v>25</v>
      </c>
      <c r="Q320" s="2" t="s">
        <v>29</v>
      </c>
      <c r="R320" s="2">
        <v>1</v>
      </c>
      <c r="S320" s="2" t="s">
        <v>29</v>
      </c>
      <c r="T320" s="2">
        <f t="shared" si="36"/>
        <v>1</v>
      </c>
      <c r="U320" s="2" t="s">
        <v>29</v>
      </c>
      <c r="X320" s="2">
        <v>6</v>
      </c>
    </row>
    <row r="321" spans="1:28" x14ac:dyDescent="0.25">
      <c r="A321" s="20" t="s">
        <v>343</v>
      </c>
      <c r="B321" s="2" t="s">
        <v>344</v>
      </c>
      <c r="E321" s="2" t="s">
        <v>586</v>
      </c>
      <c r="F321" s="2">
        <v>23.2</v>
      </c>
      <c r="G321" s="2">
        <v>36715</v>
      </c>
      <c r="H321" s="26">
        <v>1</v>
      </c>
      <c r="J321" s="2" t="s">
        <v>22</v>
      </c>
      <c r="K321" s="2">
        <f t="shared" si="31"/>
        <v>1</v>
      </c>
      <c r="L321" s="2" t="s">
        <v>23</v>
      </c>
      <c r="M321" s="2">
        <v>0.5</v>
      </c>
      <c r="O321" s="19" t="s">
        <v>25</v>
      </c>
      <c r="Q321" s="2" t="s">
        <v>29</v>
      </c>
      <c r="R321" s="2">
        <v>1</v>
      </c>
      <c r="S321" s="2" t="s">
        <v>25</v>
      </c>
      <c r="T321" s="2">
        <f t="shared" si="36"/>
        <v>0</v>
      </c>
      <c r="X321" s="2">
        <v>173</v>
      </c>
      <c r="AA321" s="2" t="s">
        <v>366</v>
      </c>
      <c r="AB321" s="2" t="s">
        <v>587</v>
      </c>
    </row>
    <row r="322" spans="1:28" x14ac:dyDescent="0.25">
      <c r="A322" s="20" t="s">
        <v>343</v>
      </c>
      <c r="B322" s="2" t="s">
        <v>344</v>
      </c>
      <c r="E322" s="2" t="s">
        <v>588</v>
      </c>
      <c r="F322" s="2">
        <v>23.3</v>
      </c>
      <c r="G322" s="2">
        <v>36715</v>
      </c>
      <c r="H322" s="26">
        <v>1</v>
      </c>
      <c r="J322" s="2" t="s">
        <v>22</v>
      </c>
      <c r="K322" s="2">
        <f t="shared" si="31"/>
        <v>1</v>
      </c>
      <c r="L322" s="2" t="s">
        <v>28</v>
      </c>
      <c r="M322" s="2">
        <f>IF(L322="b",1,0)</f>
        <v>1</v>
      </c>
      <c r="O322" s="19" t="s">
        <v>25</v>
      </c>
      <c r="Q322" s="2" t="s">
        <v>29</v>
      </c>
      <c r="R322" s="2">
        <v>1</v>
      </c>
      <c r="S322" s="2" t="s">
        <v>25</v>
      </c>
      <c r="T322" s="2">
        <f t="shared" si="36"/>
        <v>0</v>
      </c>
      <c r="X322" s="2">
        <v>69</v>
      </c>
      <c r="AA322" s="2" t="s">
        <v>366</v>
      </c>
      <c r="AB322" s="2" t="s">
        <v>587</v>
      </c>
    </row>
    <row r="323" spans="1:28" x14ac:dyDescent="0.25">
      <c r="A323" s="20" t="s">
        <v>343</v>
      </c>
      <c r="B323" s="2" t="s">
        <v>344</v>
      </c>
      <c r="E323" s="2" t="s">
        <v>589</v>
      </c>
      <c r="F323" s="2">
        <v>23.4</v>
      </c>
      <c r="G323" s="2">
        <v>36715</v>
      </c>
      <c r="H323" s="26">
        <v>1</v>
      </c>
      <c r="J323" s="2" t="s">
        <v>22</v>
      </c>
      <c r="K323" s="2">
        <f t="shared" si="31"/>
        <v>1</v>
      </c>
      <c r="L323" s="2" t="s">
        <v>28</v>
      </c>
      <c r="M323" s="2">
        <f>IF(L323="b",1,0)</f>
        <v>1</v>
      </c>
      <c r="O323" s="19" t="s">
        <v>25</v>
      </c>
      <c r="Q323" s="2" t="s">
        <v>29</v>
      </c>
      <c r="R323" s="2">
        <v>1</v>
      </c>
      <c r="S323" s="2" t="s">
        <v>25</v>
      </c>
      <c r="T323" s="2">
        <f t="shared" si="36"/>
        <v>0</v>
      </c>
      <c r="X323" s="2">
        <v>67</v>
      </c>
      <c r="AA323" s="2" t="s">
        <v>366</v>
      </c>
      <c r="AB323" s="2" t="s">
        <v>590</v>
      </c>
    </row>
    <row r="324" spans="1:28" x14ac:dyDescent="0.25">
      <c r="A324" s="20" t="s">
        <v>343</v>
      </c>
      <c r="B324" s="2" t="s">
        <v>344</v>
      </c>
      <c r="E324" s="2" t="s">
        <v>591</v>
      </c>
      <c r="F324" s="2">
        <v>23.5</v>
      </c>
      <c r="G324" s="2">
        <v>36716</v>
      </c>
      <c r="H324" s="26">
        <v>1</v>
      </c>
      <c r="J324" s="2" t="s">
        <v>22</v>
      </c>
      <c r="K324" s="2">
        <f t="shared" si="31"/>
        <v>1</v>
      </c>
      <c r="L324" s="2" t="s">
        <v>28</v>
      </c>
      <c r="M324" s="2">
        <f>IF(L324="b",1,0)</f>
        <v>1</v>
      </c>
      <c r="O324" s="19" t="s">
        <v>25</v>
      </c>
      <c r="Q324" s="2" t="s">
        <v>29</v>
      </c>
      <c r="R324" s="2">
        <v>1</v>
      </c>
      <c r="S324" s="2" t="s">
        <v>25</v>
      </c>
      <c r="T324" s="2">
        <f t="shared" si="36"/>
        <v>0</v>
      </c>
      <c r="X324" s="2">
        <v>223</v>
      </c>
      <c r="AA324" s="2" t="s">
        <v>366</v>
      </c>
      <c r="AB324" s="2" t="s">
        <v>592</v>
      </c>
    </row>
    <row r="325" spans="1:28" x14ac:dyDescent="0.25">
      <c r="A325" s="20" t="s">
        <v>343</v>
      </c>
      <c r="B325" s="2" t="s">
        <v>344</v>
      </c>
      <c r="E325" s="2" t="s">
        <v>593</v>
      </c>
      <c r="F325" s="2">
        <v>23.6</v>
      </c>
      <c r="G325" s="2">
        <v>36716</v>
      </c>
      <c r="H325" s="26">
        <v>1</v>
      </c>
      <c r="J325" s="2" t="s">
        <v>22</v>
      </c>
      <c r="K325" s="2">
        <f t="shared" si="31"/>
        <v>1</v>
      </c>
      <c r="L325" s="2" t="s">
        <v>22</v>
      </c>
      <c r="M325" s="2">
        <f>IF(L325="b",1,0)</f>
        <v>0</v>
      </c>
      <c r="O325" s="19" t="s">
        <v>25</v>
      </c>
      <c r="Q325" s="2" t="s">
        <v>29</v>
      </c>
      <c r="R325" s="2">
        <v>1</v>
      </c>
      <c r="S325" s="2" t="s">
        <v>25</v>
      </c>
      <c r="T325" s="2">
        <f t="shared" si="36"/>
        <v>0</v>
      </c>
      <c r="X325" s="2">
        <v>121</v>
      </c>
      <c r="AA325" s="2" t="s">
        <v>366</v>
      </c>
      <c r="AB325" s="2" t="s">
        <v>594</v>
      </c>
    </row>
    <row r="326" spans="1:28" x14ac:dyDescent="0.25">
      <c r="A326" s="20" t="s">
        <v>343</v>
      </c>
      <c r="B326" s="2" t="s">
        <v>344</v>
      </c>
      <c r="E326" s="2" t="s">
        <v>595</v>
      </c>
      <c r="F326" s="2">
        <v>23.7</v>
      </c>
      <c r="G326" s="2">
        <v>36716</v>
      </c>
      <c r="H326" s="26">
        <v>1</v>
      </c>
      <c r="J326" s="2" t="s">
        <v>22</v>
      </c>
      <c r="K326" s="2">
        <f t="shared" ref="K326:K386" si="37">IF(J326="c",1,0)</f>
        <v>1</v>
      </c>
      <c r="L326" s="2" t="s">
        <v>28</v>
      </c>
      <c r="M326" s="2">
        <f>IF(L326="b",1,0)</f>
        <v>1</v>
      </c>
      <c r="O326" s="19" t="s">
        <v>25</v>
      </c>
      <c r="Q326" s="2" t="s">
        <v>29</v>
      </c>
      <c r="R326" s="2">
        <v>1</v>
      </c>
      <c r="S326" s="2" t="s">
        <v>29</v>
      </c>
      <c r="T326" s="2">
        <f t="shared" si="36"/>
        <v>1</v>
      </c>
      <c r="U326" s="2" t="s">
        <v>29</v>
      </c>
      <c r="X326" s="2">
        <v>131</v>
      </c>
      <c r="AB326" s="2" t="s">
        <v>596</v>
      </c>
    </row>
    <row r="327" spans="1:28" x14ac:dyDescent="0.25">
      <c r="A327" s="20" t="s">
        <v>343</v>
      </c>
      <c r="B327" s="2" t="s">
        <v>344</v>
      </c>
      <c r="E327" s="2" t="s">
        <v>597</v>
      </c>
      <c r="F327" s="2">
        <v>23.8</v>
      </c>
      <c r="G327" s="2">
        <v>36716</v>
      </c>
      <c r="H327" s="26">
        <v>1</v>
      </c>
      <c r="J327" s="2" t="s">
        <v>22</v>
      </c>
      <c r="K327" s="2">
        <f t="shared" si="37"/>
        <v>1</v>
      </c>
      <c r="L327" s="2" t="s">
        <v>23</v>
      </c>
      <c r="M327" s="2">
        <v>0.5</v>
      </c>
      <c r="O327" s="19" t="s">
        <v>25</v>
      </c>
      <c r="Q327" s="2" t="s">
        <v>25</v>
      </c>
      <c r="R327" s="2">
        <v>0</v>
      </c>
      <c r="S327" s="2" t="s">
        <v>25</v>
      </c>
      <c r="T327" s="2">
        <f t="shared" si="36"/>
        <v>0</v>
      </c>
      <c r="X327" s="2">
        <v>34</v>
      </c>
      <c r="AA327" s="2" t="s">
        <v>142</v>
      </c>
      <c r="AB327" s="2" t="s">
        <v>598</v>
      </c>
    </row>
    <row r="328" spans="1:28" x14ac:dyDescent="0.25">
      <c r="A328" s="20" t="s">
        <v>343</v>
      </c>
      <c r="B328" s="2" t="s">
        <v>344</v>
      </c>
      <c r="E328" s="2" t="s">
        <v>599</v>
      </c>
      <c r="F328" s="2">
        <v>23.9</v>
      </c>
      <c r="G328" s="2">
        <v>36717</v>
      </c>
      <c r="H328" s="26">
        <v>1</v>
      </c>
      <c r="J328" s="2" t="s">
        <v>22</v>
      </c>
      <c r="K328" s="2">
        <f t="shared" si="37"/>
        <v>1</v>
      </c>
      <c r="L328" s="2" t="s">
        <v>23</v>
      </c>
      <c r="M328" s="2">
        <v>0.5</v>
      </c>
      <c r="O328" s="19" t="s">
        <v>25</v>
      </c>
      <c r="Q328" s="2" t="s">
        <v>25</v>
      </c>
      <c r="R328" s="2">
        <v>0</v>
      </c>
      <c r="S328" s="2" t="s">
        <v>29</v>
      </c>
      <c r="T328" s="2">
        <f t="shared" si="36"/>
        <v>1</v>
      </c>
      <c r="U328" s="2" t="s">
        <v>29</v>
      </c>
      <c r="X328" s="2">
        <v>89</v>
      </c>
    </row>
    <row r="329" spans="1:28" x14ac:dyDescent="0.25">
      <c r="A329" s="20" t="s">
        <v>343</v>
      </c>
      <c r="B329" s="2" t="s">
        <v>344</v>
      </c>
      <c r="E329" s="2" t="s">
        <v>600</v>
      </c>
      <c r="F329" s="2">
        <v>23.1</v>
      </c>
      <c r="G329" s="2">
        <v>36717</v>
      </c>
      <c r="H329" s="26">
        <v>1</v>
      </c>
      <c r="J329" s="2" t="s">
        <v>22</v>
      </c>
      <c r="K329" s="2">
        <f t="shared" si="37"/>
        <v>1</v>
      </c>
      <c r="L329" s="2" t="s">
        <v>22</v>
      </c>
      <c r="M329" s="2">
        <f t="shared" ref="M329:M335" si="38">IF(L329="b",1,0)</f>
        <v>0</v>
      </c>
      <c r="O329" s="19" t="s">
        <v>25</v>
      </c>
      <c r="Q329" s="2" t="s">
        <v>29</v>
      </c>
      <c r="R329" s="2">
        <v>1</v>
      </c>
      <c r="S329" s="2" t="s">
        <v>29</v>
      </c>
      <c r="T329" s="2">
        <f t="shared" si="36"/>
        <v>1</v>
      </c>
      <c r="U329" s="2" t="s">
        <v>327</v>
      </c>
      <c r="X329" s="2">
        <v>125</v>
      </c>
      <c r="AB329" s="2" t="s">
        <v>601</v>
      </c>
    </row>
    <row r="330" spans="1:28" x14ac:dyDescent="0.25">
      <c r="A330" s="20" t="s">
        <v>343</v>
      </c>
      <c r="B330" s="2" t="s">
        <v>344</v>
      </c>
      <c r="E330" s="2" t="s">
        <v>602</v>
      </c>
      <c r="F330" s="2">
        <v>23.11</v>
      </c>
      <c r="G330" s="2">
        <v>36717</v>
      </c>
      <c r="H330" s="26">
        <v>1</v>
      </c>
      <c r="J330" s="2" t="s">
        <v>22</v>
      </c>
      <c r="K330" s="2">
        <f t="shared" si="37"/>
        <v>1</v>
      </c>
      <c r="L330" s="2" t="s">
        <v>22</v>
      </c>
      <c r="M330" s="2">
        <f t="shared" si="38"/>
        <v>0</v>
      </c>
      <c r="O330" s="19" t="s">
        <v>25</v>
      </c>
      <c r="Q330" s="2" t="s">
        <v>29</v>
      </c>
      <c r="R330" s="2">
        <v>1</v>
      </c>
      <c r="S330" s="2" t="s">
        <v>25</v>
      </c>
      <c r="T330" s="2">
        <f t="shared" si="36"/>
        <v>0</v>
      </c>
      <c r="X330" s="2">
        <v>106</v>
      </c>
      <c r="AA330" s="2" t="s">
        <v>154</v>
      </c>
      <c r="AB330" s="2" t="s">
        <v>603</v>
      </c>
    </row>
    <row r="331" spans="1:28" x14ac:dyDescent="0.25">
      <c r="A331" s="20" t="s">
        <v>343</v>
      </c>
      <c r="B331" s="2" t="s">
        <v>344</v>
      </c>
      <c r="E331" s="2" t="s">
        <v>604</v>
      </c>
      <c r="F331" s="2">
        <v>23.12</v>
      </c>
      <c r="G331" s="2">
        <v>36717</v>
      </c>
      <c r="H331" s="26">
        <v>1</v>
      </c>
      <c r="J331" s="2" t="s">
        <v>22</v>
      </c>
      <c r="K331" s="2">
        <f t="shared" si="37"/>
        <v>1</v>
      </c>
      <c r="L331" s="2" t="s">
        <v>22</v>
      </c>
      <c r="M331" s="2">
        <f t="shared" si="38"/>
        <v>0</v>
      </c>
      <c r="O331" s="19" t="s">
        <v>25</v>
      </c>
      <c r="Q331" s="2" t="s">
        <v>29</v>
      </c>
      <c r="R331" s="2">
        <v>1</v>
      </c>
      <c r="S331" s="2" t="s">
        <v>25</v>
      </c>
      <c r="T331" s="2">
        <f t="shared" si="36"/>
        <v>0</v>
      </c>
      <c r="X331" s="2">
        <v>96</v>
      </c>
      <c r="AA331" s="2" t="s">
        <v>154</v>
      </c>
      <c r="AB331" s="2" t="s">
        <v>605</v>
      </c>
    </row>
    <row r="332" spans="1:28" x14ac:dyDescent="0.25">
      <c r="A332" s="20" t="s">
        <v>343</v>
      </c>
      <c r="B332" s="2" t="s">
        <v>344</v>
      </c>
      <c r="E332" s="2" t="s">
        <v>606</v>
      </c>
      <c r="F332" s="2">
        <v>23.13</v>
      </c>
      <c r="G332" s="2">
        <v>36717</v>
      </c>
      <c r="H332" s="26">
        <v>1</v>
      </c>
      <c r="J332" s="2" t="s">
        <v>22</v>
      </c>
      <c r="K332" s="2">
        <f t="shared" si="37"/>
        <v>1</v>
      </c>
      <c r="L332" s="2" t="s">
        <v>22</v>
      </c>
      <c r="M332" s="2">
        <f t="shared" si="38"/>
        <v>0</v>
      </c>
      <c r="O332" s="19" t="s">
        <v>25</v>
      </c>
      <c r="Q332" s="2" t="s">
        <v>29</v>
      </c>
      <c r="R332" s="2">
        <v>1</v>
      </c>
      <c r="S332" s="2" t="s">
        <v>25</v>
      </c>
      <c r="T332" s="2">
        <f t="shared" si="36"/>
        <v>0</v>
      </c>
      <c r="X332" s="2">
        <v>40</v>
      </c>
      <c r="AA332" s="2" t="s">
        <v>154</v>
      </c>
      <c r="AB332" s="2" t="s">
        <v>607</v>
      </c>
    </row>
    <row r="333" spans="1:28" x14ac:dyDescent="0.25">
      <c r="A333" s="20" t="s">
        <v>343</v>
      </c>
      <c r="B333" s="2" t="s">
        <v>344</v>
      </c>
      <c r="E333" s="2" t="s">
        <v>608</v>
      </c>
      <c r="F333" s="2">
        <v>23.14</v>
      </c>
      <c r="G333" s="2">
        <v>36717</v>
      </c>
      <c r="H333" s="26">
        <v>1</v>
      </c>
      <c r="J333" s="2" t="s">
        <v>22</v>
      </c>
      <c r="K333" s="2">
        <f t="shared" si="37"/>
        <v>1</v>
      </c>
      <c r="L333" s="2" t="s">
        <v>22</v>
      </c>
      <c r="M333" s="2">
        <f t="shared" si="38"/>
        <v>0</v>
      </c>
      <c r="O333" s="19" t="s">
        <v>25</v>
      </c>
      <c r="Q333" s="2" t="s">
        <v>29</v>
      </c>
      <c r="R333" s="2">
        <v>1</v>
      </c>
      <c r="S333" s="2" t="s">
        <v>25</v>
      </c>
      <c r="T333" s="2">
        <f t="shared" si="36"/>
        <v>0</v>
      </c>
      <c r="X333" s="2">
        <v>73</v>
      </c>
      <c r="AA333" s="2" t="s">
        <v>154</v>
      </c>
      <c r="AB333" s="2" t="s">
        <v>609</v>
      </c>
    </row>
    <row r="334" spans="1:28" x14ac:dyDescent="0.25">
      <c r="A334" s="20" t="s">
        <v>343</v>
      </c>
      <c r="B334" s="2" t="s">
        <v>344</v>
      </c>
      <c r="E334" s="2" t="s">
        <v>610</v>
      </c>
      <c r="F334" s="2">
        <v>23.15</v>
      </c>
      <c r="G334" s="2">
        <v>36718</v>
      </c>
      <c r="H334" s="26">
        <v>1</v>
      </c>
      <c r="J334" s="2" t="s">
        <v>22</v>
      </c>
      <c r="K334" s="2">
        <f t="shared" si="37"/>
        <v>1</v>
      </c>
      <c r="L334" s="2" t="s">
        <v>28</v>
      </c>
      <c r="M334" s="2">
        <f t="shared" si="38"/>
        <v>1</v>
      </c>
      <c r="O334" s="19" t="s">
        <v>25</v>
      </c>
      <c r="Q334" s="2" t="s">
        <v>29</v>
      </c>
      <c r="R334" s="2">
        <v>1</v>
      </c>
      <c r="S334" s="2" t="s">
        <v>25</v>
      </c>
      <c r="T334" s="2">
        <f t="shared" si="36"/>
        <v>0</v>
      </c>
      <c r="X334" s="2">
        <v>368</v>
      </c>
      <c r="AA334" s="2" t="s">
        <v>154</v>
      </c>
      <c r="AB334" s="2" t="s">
        <v>611</v>
      </c>
    </row>
    <row r="335" spans="1:28" x14ac:dyDescent="0.25">
      <c r="A335" s="20" t="s">
        <v>343</v>
      </c>
      <c r="B335" s="2" t="s">
        <v>344</v>
      </c>
      <c r="E335" s="2" t="s">
        <v>612</v>
      </c>
      <c r="F335" s="2">
        <v>23.16</v>
      </c>
      <c r="G335" s="2">
        <v>36719</v>
      </c>
      <c r="H335" s="26">
        <v>1</v>
      </c>
      <c r="J335" s="2" t="s">
        <v>22</v>
      </c>
      <c r="K335" s="2">
        <f t="shared" si="37"/>
        <v>1</v>
      </c>
      <c r="L335" s="2" t="s">
        <v>22</v>
      </c>
      <c r="M335" s="2">
        <f t="shared" si="38"/>
        <v>0</v>
      </c>
      <c r="O335" s="19" t="s">
        <v>25</v>
      </c>
      <c r="Q335" s="2" t="s">
        <v>29</v>
      </c>
      <c r="R335" s="2">
        <v>1</v>
      </c>
      <c r="S335" s="2" t="s">
        <v>25</v>
      </c>
      <c r="T335" s="2">
        <f t="shared" si="36"/>
        <v>0</v>
      </c>
      <c r="X335" s="2">
        <v>86</v>
      </c>
      <c r="AA335" s="2" t="s">
        <v>154</v>
      </c>
      <c r="AB335" s="2" t="s">
        <v>613</v>
      </c>
    </row>
    <row r="336" spans="1:28" x14ac:dyDescent="0.25">
      <c r="A336" s="20" t="s">
        <v>614</v>
      </c>
      <c r="B336" s="2" t="s">
        <v>615</v>
      </c>
      <c r="E336" s="2" t="s">
        <v>616</v>
      </c>
      <c r="F336" s="2">
        <v>1.1000000000000001</v>
      </c>
      <c r="G336" s="2">
        <v>47921</v>
      </c>
      <c r="H336" s="26">
        <v>1</v>
      </c>
      <c r="J336" s="2" t="s">
        <v>22</v>
      </c>
      <c r="K336" s="2">
        <f t="shared" si="37"/>
        <v>1</v>
      </c>
      <c r="L336" s="2" t="s">
        <v>496</v>
      </c>
      <c r="M336" s="2">
        <v>0.5</v>
      </c>
      <c r="O336" s="19" t="s">
        <v>25</v>
      </c>
      <c r="Q336" s="2" t="s">
        <v>25</v>
      </c>
      <c r="R336" s="2">
        <v>0</v>
      </c>
      <c r="S336" s="2" t="s">
        <v>25</v>
      </c>
      <c r="T336" s="2">
        <f t="shared" si="36"/>
        <v>0</v>
      </c>
      <c r="X336" s="2">
        <v>268</v>
      </c>
      <c r="AA336" s="2">
        <v>5</v>
      </c>
      <c r="AB336" s="2" t="s">
        <v>617</v>
      </c>
    </row>
    <row r="337" spans="1:28" x14ac:dyDescent="0.25">
      <c r="A337" s="20" t="s">
        <v>614</v>
      </c>
      <c r="B337" s="2" t="s">
        <v>615</v>
      </c>
      <c r="E337" s="2" t="s">
        <v>618</v>
      </c>
      <c r="F337" s="2">
        <v>1.2</v>
      </c>
      <c r="G337" s="2">
        <v>47922</v>
      </c>
      <c r="H337" s="26" t="s">
        <v>195</v>
      </c>
      <c r="J337" s="2" t="s">
        <v>22</v>
      </c>
      <c r="K337" s="2">
        <f t="shared" si="37"/>
        <v>1</v>
      </c>
      <c r="L337" s="2" t="s">
        <v>496</v>
      </c>
      <c r="M337" s="2">
        <v>0.5</v>
      </c>
      <c r="O337" s="19" t="s">
        <v>25</v>
      </c>
      <c r="Q337" s="2" t="s">
        <v>25</v>
      </c>
      <c r="R337" s="2">
        <v>0</v>
      </c>
      <c r="S337" s="2" t="s">
        <v>29</v>
      </c>
      <c r="T337" s="2">
        <f t="shared" si="36"/>
        <v>1</v>
      </c>
      <c r="U337" s="2" t="s">
        <v>29</v>
      </c>
      <c r="X337" s="2">
        <v>12</v>
      </c>
      <c r="AB337" s="2" t="s">
        <v>619</v>
      </c>
    </row>
    <row r="338" spans="1:28" x14ac:dyDescent="0.25">
      <c r="A338" s="20" t="s">
        <v>614</v>
      </c>
      <c r="B338" s="2" t="s">
        <v>615</v>
      </c>
      <c r="E338" s="2" t="s">
        <v>620</v>
      </c>
      <c r="F338" s="2">
        <v>1.3</v>
      </c>
      <c r="G338" s="2">
        <v>47922</v>
      </c>
      <c r="H338" s="26">
        <v>2</v>
      </c>
      <c r="J338" s="2" t="s">
        <v>22</v>
      </c>
      <c r="K338" s="2">
        <f t="shared" si="37"/>
        <v>1</v>
      </c>
      <c r="L338" s="2" t="s">
        <v>22</v>
      </c>
      <c r="M338" s="2">
        <f>IF(L338="b",1,0)</f>
        <v>0</v>
      </c>
      <c r="O338" s="19" t="s">
        <v>25</v>
      </c>
      <c r="Q338" s="2" t="s">
        <v>29</v>
      </c>
      <c r="R338" s="2">
        <v>1</v>
      </c>
      <c r="S338" s="2" t="s">
        <v>29</v>
      </c>
      <c r="T338" s="2">
        <f t="shared" si="36"/>
        <v>1</v>
      </c>
      <c r="U338" s="2" t="s">
        <v>29</v>
      </c>
      <c r="X338" s="2">
        <v>142</v>
      </c>
      <c r="AA338" s="2">
        <v>5</v>
      </c>
      <c r="AB338" s="2" t="s">
        <v>621</v>
      </c>
    </row>
    <row r="339" spans="1:28" x14ac:dyDescent="0.25">
      <c r="A339" s="20" t="s">
        <v>614</v>
      </c>
      <c r="B339" s="2" t="s">
        <v>615</v>
      </c>
      <c r="E339" s="2" t="s">
        <v>622</v>
      </c>
      <c r="F339" s="2">
        <v>1.4</v>
      </c>
      <c r="G339" s="2">
        <v>47922</v>
      </c>
      <c r="H339" s="26">
        <v>2</v>
      </c>
      <c r="J339" s="2" t="s">
        <v>22</v>
      </c>
      <c r="K339" s="2">
        <f t="shared" si="37"/>
        <v>1</v>
      </c>
      <c r="L339" s="2" t="s">
        <v>22</v>
      </c>
      <c r="M339" s="2">
        <f>IF(L339="b",1,0)</f>
        <v>0</v>
      </c>
      <c r="O339" s="19" t="s">
        <v>25</v>
      </c>
      <c r="Q339" s="2" t="s">
        <v>29</v>
      </c>
      <c r="R339" s="2">
        <v>1</v>
      </c>
      <c r="S339" s="2" t="s">
        <v>25</v>
      </c>
      <c r="T339" s="2">
        <f t="shared" si="36"/>
        <v>0</v>
      </c>
      <c r="X339" s="2">
        <v>68</v>
      </c>
      <c r="AA339" s="2">
        <v>5</v>
      </c>
      <c r="AB339" s="2" t="s">
        <v>623</v>
      </c>
    </row>
    <row r="340" spans="1:28" x14ac:dyDescent="0.25">
      <c r="A340" s="20" t="s">
        <v>614</v>
      </c>
      <c r="B340" s="2" t="s">
        <v>615</v>
      </c>
      <c r="E340" s="2" t="s">
        <v>624</v>
      </c>
      <c r="F340" s="2">
        <v>1.5</v>
      </c>
      <c r="G340" s="2">
        <v>47922</v>
      </c>
      <c r="H340" s="26" t="s">
        <v>316</v>
      </c>
      <c r="J340" s="2" t="s">
        <v>22</v>
      </c>
      <c r="K340" s="2">
        <f t="shared" si="37"/>
        <v>1</v>
      </c>
      <c r="L340" s="2" t="s">
        <v>22</v>
      </c>
      <c r="M340" s="2">
        <f>IF(L340="b",1,0)</f>
        <v>0</v>
      </c>
      <c r="O340" s="19" t="s">
        <v>25</v>
      </c>
      <c r="Q340" s="2" t="s">
        <v>29</v>
      </c>
      <c r="R340" s="2">
        <v>1</v>
      </c>
      <c r="S340" s="2" t="s">
        <v>25</v>
      </c>
      <c r="T340" s="2">
        <f t="shared" si="36"/>
        <v>0</v>
      </c>
      <c r="X340" s="2">
        <v>78</v>
      </c>
      <c r="AA340" s="2">
        <v>5</v>
      </c>
      <c r="AB340" s="2" t="s">
        <v>625</v>
      </c>
    </row>
    <row r="341" spans="1:28" x14ac:dyDescent="0.25">
      <c r="A341" s="20" t="s">
        <v>614</v>
      </c>
      <c r="B341" s="2" t="s">
        <v>615</v>
      </c>
      <c r="E341" s="2" t="s">
        <v>626</v>
      </c>
      <c r="F341" s="2">
        <v>1.6</v>
      </c>
      <c r="G341" s="2">
        <v>47922</v>
      </c>
      <c r="H341" s="26" t="s">
        <v>316</v>
      </c>
      <c r="J341" s="2" t="s">
        <v>22</v>
      </c>
      <c r="K341" s="2">
        <f t="shared" si="37"/>
        <v>1</v>
      </c>
      <c r="L341" s="2" t="s">
        <v>22</v>
      </c>
      <c r="M341" s="2">
        <f>IF(L341="b",1,0)</f>
        <v>0</v>
      </c>
      <c r="O341" s="19" t="s">
        <v>25</v>
      </c>
      <c r="Q341" s="2" t="s">
        <v>29</v>
      </c>
      <c r="R341" s="2">
        <v>1</v>
      </c>
      <c r="S341" s="2" t="s">
        <v>25</v>
      </c>
      <c r="T341" s="2">
        <f t="shared" si="36"/>
        <v>0</v>
      </c>
      <c r="X341" s="2">
        <v>176</v>
      </c>
      <c r="AA341" s="2">
        <v>2</v>
      </c>
      <c r="AB341" s="2" t="s">
        <v>627</v>
      </c>
    </row>
    <row r="342" spans="1:28" x14ac:dyDescent="0.25">
      <c r="A342" s="20" t="s">
        <v>614</v>
      </c>
      <c r="B342" s="2" t="s">
        <v>615</v>
      </c>
      <c r="E342" s="22" t="s">
        <v>628</v>
      </c>
      <c r="F342" s="2">
        <v>1.7</v>
      </c>
      <c r="G342" s="2">
        <v>47922</v>
      </c>
      <c r="H342" s="26">
        <v>1</v>
      </c>
      <c r="J342" s="2" t="s">
        <v>22</v>
      </c>
      <c r="K342" s="2">
        <f t="shared" si="37"/>
        <v>1</v>
      </c>
      <c r="L342" s="2" t="s">
        <v>22</v>
      </c>
      <c r="M342" s="2">
        <f>IF(L342="b",1,0)</f>
        <v>0</v>
      </c>
      <c r="O342" s="19" t="s">
        <v>25</v>
      </c>
      <c r="Q342" s="2" t="s">
        <v>29</v>
      </c>
      <c r="R342" s="2">
        <v>1</v>
      </c>
      <c r="S342" s="2" t="s">
        <v>25</v>
      </c>
      <c r="T342" s="2">
        <f t="shared" si="36"/>
        <v>0</v>
      </c>
      <c r="X342" s="2">
        <v>108</v>
      </c>
      <c r="AA342" s="2">
        <v>4</v>
      </c>
      <c r="AB342" s="2" t="s">
        <v>629</v>
      </c>
    </row>
    <row r="343" spans="1:28" x14ac:dyDescent="0.25">
      <c r="A343" s="20" t="s">
        <v>614</v>
      </c>
      <c r="B343" s="2" t="s">
        <v>615</v>
      </c>
      <c r="E343" s="27" t="s">
        <v>630</v>
      </c>
      <c r="F343" s="2">
        <v>1.8</v>
      </c>
      <c r="G343" s="2">
        <v>47923</v>
      </c>
      <c r="H343" s="26">
        <v>1</v>
      </c>
      <c r="J343" s="2" t="s">
        <v>22</v>
      </c>
      <c r="K343" s="2">
        <f t="shared" si="37"/>
        <v>1</v>
      </c>
      <c r="L343" s="2" t="s">
        <v>631</v>
      </c>
      <c r="M343" s="2">
        <v>0.5</v>
      </c>
      <c r="O343" s="19" t="s">
        <v>25</v>
      </c>
      <c r="Q343" s="2" t="s">
        <v>25</v>
      </c>
      <c r="R343" s="2">
        <v>0</v>
      </c>
      <c r="S343" s="2" t="s">
        <v>25</v>
      </c>
      <c r="T343" s="2">
        <f t="shared" si="36"/>
        <v>0</v>
      </c>
      <c r="X343" s="2">
        <v>126</v>
      </c>
      <c r="AA343" s="2">
        <v>5</v>
      </c>
      <c r="AB343" s="2" t="s">
        <v>632</v>
      </c>
    </row>
    <row r="344" spans="1:28" x14ac:dyDescent="0.25">
      <c r="A344" s="20" t="s">
        <v>614</v>
      </c>
      <c r="B344" s="2" t="s">
        <v>615</v>
      </c>
      <c r="E344" s="27" t="s">
        <v>633</v>
      </c>
      <c r="F344" s="2">
        <v>1.1000000000000001</v>
      </c>
      <c r="G344" s="2">
        <v>47924</v>
      </c>
      <c r="H344" s="26">
        <v>1</v>
      </c>
      <c r="J344" s="2" t="s">
        <v>22</v>
      </c>
      <c r="K344" s="2">
        <f t="shared" si="37"/>
        <v>1</v>
      </c>
      <c r="L344" s="2" t="s">
        <v>22</v>
      </c>
      <c r="M344" s="2">
        <f>IF(L344="b",1,0)</f>
        <v>0</v>
      </c>
      <c r="O344" s="19" t="s">
        <v>25</v>
      </c>
      <c r="Q344" s="2" t="s">
        <v>29</v>
      </c>
      <c r="R344" s="2">
        <v>1</v>
      </c>
      <c r="S344" s="2" t="s">
        <v>25</v>
      </c>
      <c r="T344" s="2">
        <f t="shared" si="36"/>
        <v>0</v>
      </c>
      <c r="X344" s="21">
        <v>134</v>
      </c>
      <c r="AA344" s="2">
        <v>5</v>
      </c>
      <c r="AB344" s="2" t="s">
        <v>634</v>
      </c>
    </row>
    <row r="345" spans="1:28" x14ac:dyDescent="0.25">
      <c r="A345" s="20" t="s">
        <v>614</v>
      </c>
      <c r="B345" s="2" t="s">
        <v>615</v>
      </c>
      <c r="E345" s="27" t="s">
        <v>635</v>
      </c>
      <c r="F345" s="2">
        <v>1.1100000000000001</v>
      </c>
      <c r="G345" s="2">
        <v>47924</v>
      </c>
      <c r="H345" s="26" t="s">
        <v>316</v>
      </c>
      <c r="J345" s="2" t="s">
        <v>22</v>
      </c>
      <c r="K345" s="2">
        <f t="shared" si="37"/>
        <v>1</v>
      </c>
      <c r="L345" s="2" t="s">
        <v>28</v>
      </c>
      <c r="M345" s="2">
        <f>IF(L345="b",1,0)</f>
        <v>1</v>
      </c>
      <c r="O345" s="19" t="s">
        <v>25</v>
      </c>
      <c r="Q345" s="2" t="s">
        <v>29</v>
      </c>
      <c r="R345" s="2">
        <v>1</v>
      </c>
      <c r="S345" s="2" t="s">
        <v>29</v>
      </c>
      <c r="T345" s="2">
        <f t="shared" si="36"/>
        <v>1</v>
      </c>
      <c r="U345" s="2" t="s">
        <v>347</v>
      </c>
      <c r="X345" s="21">
        <v>1024</v>
      </c>
      <c r="AA345" s="2">
        <v>2</v>
      </c>
      <c r="AB345" s="2" t="s">
        <v>636</v>
      </c>
    </row>
    <row r="346" spans="1:28" x14ac:dyDescent="0.25">
      <c r="A346" s="20" t="s">
        <v>614</v>
      </c>
      <c r="B346" s="2" t="s">
        <v>615</v>
      </c>
      <c r="E346" s="20" t="s">
        <v>637</v>
      </c>
      <c r="F346" s="2">
        <v>1.1299999999999999</v>
      </c>
      <c r="G346" s="2">
        <v>47926</v>
      </c>
      <c r="H346" s="26">
        <v>1</v>
      </c>
      <c r="J346" s="2" t="s">
        <v>22</v>
      </c>
      <c r="K346" s="2">
        <f t="shared" si="37"/>
        <v>1</v>
      </c>
      <c r="L346" s="2" t="s">
        <v>28</v>
      </c>
      <c r="M346" s="2">
        <f>IF(L346="b",1,0)</f>
        <v>1</v>
      </c>
      <c r="O346" s="19" t="s">
        <v>25</v>
      </c>
      <c r="Q346" s="2" t="s">
        <v>29</v>
      </c>
      <c r="R346" s="2">
        <v>1</v>
      </c>
      <c r="S346" s="2" t="s">
        <v>25</v>
      </c>
      <c r="T346" s="2">
        <f t="shared" si="36"/>
        <v>0</v>
      </c>
      <c r="X346" s="21">
        <v>36</v>
      </c>
      <c r="AA346" s="2">
        <v>4</v>
      </c>
      <c r="AB346" s="2" t="s">
        <v>638</v>
      </c>
    </row>
    <row r="347" spans="1:28" x14ac:dyDescent="0.25">
      <c r="A347" s="20" t="s">
        <v>614</v>
      </c>
      <c r="B347" s="2" t="s">
        <v>615</v>
      </c>
      <c r="E347" s="20" t="s">
        <v>639</v>
      </c>
      <c r="F347" s="2">
        <v>1.1399999999999999</v>
      </c>
      <c r="G347" s="2">
        <v>47926</v>
      </c>
      <c r="H347" s="26">
        <v>1</v>
      </c>
      <c r="J347" s="2" t="s">
        <v>22</v>
      </c>
      <c r="K347" s="2">
        <f t="shared" si="37"/>
        <v>1</v>
      </c>
      <c r="L347" s="2" t="s">
        <v>496</v>
      </c>
      <c r="M347" s="2">
        <v>0.5</v>
      </c>
      <c r="O347" s="19" t="s">
        <v>25</v>
      </c>
      <c r="Q347" s="2" t="s">
        <v>25</v>
      </c>
      <c r="R347" s="2">
        <v>0</v>
      </c>
      <c r="S347" s="2" t="s">
        <v>29</v>
      </c>
      <c r="T347" s="2">
        <f t="shared" si="36"/>
        <v>1</v>
      </c>
      <c r="U347" s="2" t="s">
        <v>29</v>
      </c>
      <c r="X347" s="21">
        <v>428</v>
      </c>
      <c r="AB347" s="2" t="s">
        <v>640</v>
      </c>
    </row>
    <row r="348" spans="1:28" x14ac:dyDescent="0.25">
      <c r="A348" s="20" t="s">
        <v>614</v>
      </c>
      <c r="B348" s="2" t="s">
        <v>615</v>
      </c>
      <c r="E348" s="2" t="s">
        <v>641</v>
      </c>
      <c r="F348" s="2">
        <v>1.1499999999999999</v>
      </c>
      <c r="G348" s="2">
        <v>47926</v>
      </c>
      <c r="H348" s="26">
        <v>1</v>
      </c>
      <c r="J348" s="2" t="s">
        <v>22</v>
      </c>
      <c r="K348" s="2">
        <f t="shared" si="37"/>
        <v>1</v>
      </c>
      <c r="L348" s="2" t="s">
        <v>22</v>
      </c>
      <c r="M348" s="2">
        <f>IF(L348="b",1,0)</f>
        <v>0</v>
      </c>
      <c r="O348" s="19" t="s">
        <v>25</v>
      </c>
      <c r="Q348" s="2" t="s">
        <v>29</v>
      </c>
      <c r="R348" s="2">
        <v>1</v>
      </c>
      <c r="S348" s="2" t="s">
        <v>25</v>
      </c>
      <c r="T348" s="2">
        <f t="shared" si="36"/>
        <v>0</v>
      </c>
      <c r="X348" s="21">
        <v>90</v>
      </c>
      <c r="AA348" s="2">
        <v>5</v>
      </c>
      <c r="AB348" s="2" t="s">
        <v>642</v>
      </c>
    </row>
    <row r="349" spans="1:28" x14ac:dyDescent="0.25">
      <c r="A349" s="20" t="s">
        <v>614</v>
      </c>
      <c r="B349" s="2" t="s">
        <v>615</v>
      </c>
      <c r="E349" s="20" t="s">
        <v>643</v>
      </c>
      <c r="F349" s="2">
        <v>1.1599999999999999</v>
      </c>
      <c r="G349" s="2">
        <v>47927</v>
      </c>
      <c r="H349" s="26">
        <v>1</v>
      </c>
      <c r="J349" s="2" t="s">
        <v>22</v>
      </c>
      <c r="K349" s="2">
        <f t="shared" si="37"/>
        <v>1</v>
      </c>
      <c r="L349" s="2" t="s">
        <v>22</v>
      </c>
      <c r="M349" s="2">
        <f>IF(L349="b",1,0)</f>
        <v>0</v>
      </c>
      <c r="O349" s="19" t="s">
        <v>25</v>
      </c>
      <c r="Q349" s="2" t="s">
        <v>29</v>
      </c>
      <c r="R349" s="2">
        <v>1</v>
      </c>
      <c r="S349" s="2" t="s">
        <v>25</v>
      </c>
      <c r="T349" s="2">
        <f t="shared" si="36"/>
        <v>0</v>
      </c>
      <c r="X349" s="21">
        <v>111</v>
      </c>
      <c r="AA349" s="2">
        <v>5</v>
      </c>
      <c r="AB349" s="2" t="s">
        <v>644</v>
      </c>
    </row>
    <row r="350" spans="1:28" x14ac:dyDescent="0.25">
      <c r="A350" s="20" t="s">
        <v>614</v>
      </c>
      <c r="B350" s="2" t="s">
        <v>615</v>
      </c>
      <c r="E350" s="2" t="s">
        <v>645</v>
      </c>
      <c r="F350" s="2">
        <v>1.17</v>
      </c>
      <c r="G350" s="2">
        <v>47927</v>
      </c>
      <c r="H350" s="26">
        <v>1</v>
      </c>
      <c r="J350" s="2" t="s">
        <v>22</v>
      </c>
      <c r="K350" s="2">
        <f t="shared" si="37"/>
        <v>1</v>
      </c>
      <c r="L350" s="2" t="s">
        <v>28</v>
      </c>
      <c r="M350" s="2">
        <f>IF(L350="b",1,0)</f>
        <v>1</v>
      </c>
      <c r="O350" s="19" t="s">
        <v>25</v>
      </c>
      <c r="Q350" s="2" t="s">
        <v>29</v>
      </c>
      <c r="R350" s="2">
        <v>1</v>
      </c>
      <c r="S350" s="2" t="s">
        <v>25</v>
      </c>
      <c r="T350" s="2">
        <f t="shared" si="36"/>
        <v>0</v>
      </c>
      <c r="X350" s="21">
        <v>53</v>
      </c>
      <c r="AA350" s="2">
        <v>4</v>
      </c>
      <c r="AB350" s="2" t="s">
        <v>646</v>
      </c>
    </row>
    <row r="351" spans="1:28" x14ac:dyDescent="0.25">
      <c r="A351" s="20" t="s">
        <v>614</v>
      </c>
      <c r="B351" s="2" t="s">
        <v>615</v>
      </c>
      <c r="E351" s="22" t="s">
        <v>647</v>
      </c>
      <c r="F351" s="2">
        <v>1.18</v>
      </c>
      <c r="G351" s="2">
        <v>47927</v>
      </c>
      <c r="H351" s="26">
        <v>2</v>
      </c>
      <c r="J351" s="2" t="s">
        <v>22</v>
      </c>
      <c r="K351" s="2">
        <f t="shared" si="37"/>
        <v>1</v>
      </c>
      <c r="L351" s="2" t="s">
        <v>22</v>
      </c>
      <c r="M351" s="2">
        <f>IF(L351="b",1,0)</f>
        <v>0</v>
      </c>
      <c r="O351" s="19" t="s">
        <v>25</v>
      </c>
      <c r="Q351" s="2" t="s">
        <v>29</v>
      </c>
      <c r="R351" s="2">
        <v>1</v>
      </c>
      <c r="S351" s="2" t="s">
        <v>29</v>
      </c>
      <c r="T351" s="2">
        <f t="shared" si="36"/>
        <v>1</v>
      </c>
      <c r="U351" s="2" t="s">
        <v>29</v>
      </c>
      <c r="X351" s="21">
        <v>66</v>
      </c>
    </row>
    <row r="352" spans="1:28" x14ac:dyDescent="0.25">
      <c r="A352" s="20" t="s">
        <v>614</v>
      </c>
      <c r="B352" s="2" t="s">
        <v>615</v>
      </c>
      <c r="E352" s="27" t="s">
        <v>648</v>
      </c>
      <c r="F352" s="2">
        <v>1.19</v>
      </c>
      <c r="G352" s="2">
        <v>47927</v>
      </c>
      <c r="H352" s="26">
        <v>1</v>
      </c>
      <c r="J352" s="2" t="s">
        <v>22</v>
      </c>
      <c r="K352" s="2">
        <f t="shared" si="37"/>
        <v>1</v>
      </c>
      <c r="L352" s="2" t="s">
        <v>496</v>
      </c>
      <c r="M352" s="2">
        <v>0.5</v>
      </c>
      <c r="O352" s="19" t="s">
        <v>25</v>
      </c>
      <c r="Q352" s="2" t="s">
        <v>25</v>
      </c>
      <c r="R352" s="2">
        <v>0</v>
      </c>
      <c r="S352" s="2" t="s">
        <v>29</v>
      </c>
      <c r="T352" s="2">
        <f t="shared" si="36"/>
        <v>1</v>
      </c>
      <c r="U352" s="2" t="s">
        <v>29</v>
      </c>
      <c r="X352" s="21">
        <v>336</v>
      </c>
      <c r="AB352" s="2" t="s">
        <v>649</v>
      </c>
    </row>
    <row r="353" spans="1:28" x14ac:dyDescent="0.25">
      <c r="A353" s="20" t="s">
        <v>614</v>
      </c>
      <c r="B353" s="2" t="s">
        <v>615</v>
      </c>
      <c r="E353" s="2" t="s">
        <v>650</v>
      </c>
      <c r="F353" s="2">
        <v>1.2</v>
      </c>
      <c r="G353" s="2">
        <v>47928</v>
      </c>
      <c r="H353" s="26">
        <v>2</v>
      </c>
      <c r="J353" s="2" t="s">
        <v>22</v>
      </c>
      <c r="K353" s="2">
        <f t="shared" si="37"/>
        <v>1</v>
      </c>
      <c r="L353" s="2" t="s">
        <v>22</v>
      </c>
      <c r="M353" s="2">
        <f>IF(L353="b",1,0)</f>
        <v>0</v>
      </c>
      <c r="O353" s="19" t="s">
        <v>25</v>
      </c>
      <c r="Q353" s="2" t="s">
        <v>29</v>
      </c>
      <c r="R353" s="2">
        <v>1</v>
      </c>
      <c r="S353" s="2" t="s">
        <v>29</v>
      </c>
      <c r="T353" s="2">
        <f t="shared" si="36"/>
        <v>1</v>
      </c>
      <c r="U353" s="2" t="s">
        <v>327</v>
      </c>
      <c r="X353" s="21">
        <v>671</v>
      </c>
      <c r="AB353" s="2" t="s">
        <v>651</v>
      </c>
    </row>
    <row r="354" spans="1:28" x14ac:dyDescent="0.25">
      <c r="A354" s="20" t="s">
        <v>614</v>
      </c>
      <c r="B354" s="2" t="s">
        <v>615</v>
      </c>
      <c r="E354" s="20" t="s">
        <v>652</v>
      </c>
      <c r="F354" s="21">
        <v>1.21</v>
      </c>
      <c r="G354" s="2">
        <v>47928</v>
      </c>
      <c r="H354" s="26">
        <v>1</v>
      </c>
      <c r="J354" s="2" t="s">
        <v>22</v>
      </c>
      <c r="K354" s="2">
        <f t="shared" si="37"/>
        <v>1</v>
      </c>
      <c r="L354" s="2" t="s">
        <v>28</v>
      </c>
      <c r="M354" s="2">
        <f>IF(L354="b",1,0)</f>
        <v>1</v>
      </c>
      <c r="O354" s="19" t="s">
        <v>25</v>
      </c>
      <c r="Q354" s="2" t="s">
        <v>29</v>
      </c>
      <c r="R354" s="2">
        <v>1</v>
      </c>
      <c r="S354" s="2" t="s">
        <v>29</v>
      </c>
      <c r="T354" s="2">
        <f t="shared" si="36"/>
        <v>1</v>
      </c>
      <c r="U354" s="2" t="s">
        <v>29</v>
      </c>
      <c r="X354" s="21">
        <v>50</v>
      </c>
    </row>
    <row r="355" spans="1:28" x14ac:dyDescent="0.25">
      <c r="A355" s="20" t="s">
        <v>614</v>
      </c>
      <c r="B355" s="2" t="s">
        <v>615</v>
      </c>
      <c r="E355" s="2" t="s">
        <v>653</v>
      </c>
      <c r="F355" s="2">
        <v>2.2000000000000002</v>
      </c>
      <c r="G355" s="2">
        <v>47932</v>
      </c>
      <c r="H355" s="26">
        <v>1</v>
      </c>
      <c r="J355" s="2" t="s">
        <v>22</v>
      </c>
      <c r="K355" s="2">
        <f t="shared" si="37"/>
        <v>1</v>
      </c>
      <c r="L355" s="2" t="s">
        <v>25</v>
      </c>
      <c r="M355" s="2">
        <f>IF(L355="b",1,0)</f>
        <v>0</v>
      </c>
      <c r="O355" s="19" t="s">
        <v>25</v>
      </c>
      <c r="Q355" s="2" t="s">
        <v>25</v>
      </c>
      <c r="R355" s="2">
        <v>0</v>
      </c>
      <c r="S355" s="2" t="s">
        <v>25</v>
      </c>
      <c r="T355" s="2">
        <f t="shared" si="36"/>
        <v>0</v>
      </c>
      <c r="X355" s="2">
        <v>78</v>
      </c>
      <c r="AA355" s="2">
        <v>5</v>
      </c>
      <c r="AB355" s="2" t="s">
        <v>654</v>
      </c>
    </row>
    <row r="356" spans="1:28" x14ac:dyDescent="0.25">
      <c r="A356" s="20" t="s">
        <v>614</v>
      </c>
      <c r="B356" s="2" t="s">
        <v>615</v>
      </c>
      <c r="E356" s="20" t="s">
        <v>655</v>
      </c>
      <c r="F356" s="2">
        <v>2.4</v>
      </c>
      <c r="G356" s="2">
        <v>47933</v>
      </c>
      <c r="H356" s="26" t="s">
        <v>227</v>
      </c>
      <c r="J356" s="2" t="s">
        <v>22</v>
      </c>
      <c r="K356" s="2">
        <f t="shared" si="37"/>
        <v>1</v>
      </c>
      <c r="L356" s="2" t="s">
        <v>496</v>
      </c>
      <c r="M356" s="2">
        <v>0.5</v>
      </c>
      <c r="O356" s="19" t="s">
        <v>25</v>
      </c>
      <c r="Q356" s="2" t="s">
        <v>25</v>
      </c>
      <c r="R356" s="2">
        <v>0</v>
      </c>
      <c r="S356" s="2" t="s">
        <v>29</v>
      </c>
      <c r="T356" s="2">
        <f t="shared" si="36"/>
        <v>1</v>
      </c>
      <c r="U356" s="2" t="s">
        <v>29</v>
      </c>
      <c r="X356" s="2">
        <v>788</v>
      </c>
    </row>
    <row r="357" spans="1:28" x14ac:dyDescent="0.25">
      <c r="A357" s="20" t="s">
        <v>614</v>
      </c>
      <c r="B357" s="2" t="s">
        <v>615</v>
      </c>
      <c r="E357" s="2" t="s">
        <v>656</v>
      </c>
      <c r="F357" s="2">
        <v>2.5</v>
      </c>
      <c r="G357" s="2">
        <v>47934</v>
      </c>
      <c r="H357" s="26" t="s">
        <v>195</v>
      </c>
      <c r="J357" s="2" t="s">
        <v>22</v>
      </c>
      <c r="K357" s="2">
        <f t="shared" si="37"/>
        <v>1</v>
      </c>
      <c r="L357" s="2" t="s">
        <v>28</v>
      </c>
      <c r="M357" s="2">
        <f>IF(L357="b",1,0)</f>
        <v>1</v>
      </c>
      <c r="O357" s="19" t="s">
        <v>25</v>
      </c>
      <c r="Q357" s="2" t="s">
        <v>29</v>
      </c>
      <c r="R357" s="2">
        <v>1</v>
      </c>
      <c r="S357" s="2" t="s">
        <v>29</v>
      </c>
      <c r="T357" s="2">
        <f t="shared" si="36"/>
        <v>1</v>
      </c>
      <c r="U357" s="2" t="s">
        <v>29</v>
      </c>
      <c r="X357" s="2">
        <v>122</v>
      </c>
    </row>
    <row r="358" spans="1:28" x14ac:dyDescent="0.25">
      <c r="A358" s="20" t="s">
        <v>614</v>
      </c>
      <c r="B358" s="2" t="s">
        <v>615</v>
      </c>
      <c r="E358" s="2" t="s">
        <v>657</v>
      </c>
      <c r="F358" s="2">
        <v>2.6</v>
      </c>
      <c r="G358" s="2">
        <v>47936</v>
      </c>
      <c r="H358" s="26">
        <v>1</v>
      </c>
      <c r="J358" s="2" t="s">
        <v>22</v>
      </c>
      <c r="K358" s="2">
        <f t="shared" si="37"/>
        <v>1</v>
      </c>
      <c r="L358" s="2" t="s">
        <v>22</v>
      </c>
      <c r="M358" s="2">
        <f>IF(L358="b",1,0)</f>
        <v>0</v>
      </c>
      <c r="O358" s="19" t="s">
        <v>25</v>
      </c>
      <c r="Q358" s="2" t="s">
        <v>29</v>
      </c>
      <c r="R358" s="2">
        <v>1</v>
      </c>
      <c r="S358" s="2" t="s">
        <v>29</v>
      </c>
      <c r="T358" s="2">
        <f t="shared" si="36"/>
        <v>1</v>
      </c>
      <c r="U358" s="2" t="s">
        <v>327</v>
      </c>
      <c r="X358" s="2">
        <v>340</v>
      </c>
      <c r="AB358" s="2" t="s">
        <v>658</v>
      </c>
    </row>
    <row r="359" spans="1:28" x14ac:dyDescent="0.25">
      <c r="A359" s="20" t="s">
        <v>614</v>
      </c>
      <c r="B359" s="2" t="s">
        <v>615</v>
      </c>
      <c r="E359" s="20" t="s">
        <v>659</v>
      </c>
      <c r="F359" s="2">
        <v>2.7</v>
      </c>
      <c r="G359" s="2">
        <v>47936</v>
      </c>
      <c r="H359" s="26">
        <v>1</v>
      </c>
      <c r="J359" s="2" t="s">
        <v>22</v>
      </c>
      <c r="K359" s="2">
        <f t="shared" si="37"/>
        <v>1</v>
      </c>
      <c r="L359" s="2" t="s">
        <v>660</v>
      </c>
      <c r="M359" s="2">
        <v>0.5</v>
      </c>
      <c r="O359" s="19" t="s">
        <v>25</v>
      </c>
      <c r="Q359" s="2" t="s">
        <v>25</v>
      </c>
      <c r="R359" s="2">
        <v>0</v>
      </c>
      <c r="S359" s="2" t="s">
        <v>29</v>
      </c>
      <c r="T359" s="2">
        <f t="shared" si="36"/>
        <v>1</v>
      </c>
      <c r="U359" s="2" t="s">
        <v>29</v>
      </c>
      <c r="X359" s="2">
        <v>68</v>
      </c>
      <c r="AB359" s="2" t="s">
        <v>661</v>
      </c>
    </row>
    <row r="360" spans="1:28" x14ac:dyDescent="0.25">
      <c r="A360" s="20" t="s">
        <v>614</v>
      </c>
      <c r="B360" s="2" t="s">
        <v>615</v>
      </c>
      <c r="E360" s="20" t="s">
        <v>662</v>
      </c>
      <c r="F360" s="2">
        <v>3.1</v>
      </c>
      <c r="G360" s="2">
        <v>47937</v>
      </c>
      <c r="H360" s="26">
        <v>1</v>
      </c>
      <c r="J360" s="2" t="s">
        <v>22</v>
      </c>
      <c r="K360" s="2">
        <f t="shared" si="37"/>
        <v>1</v>
      </c>
      <c r="L360" s="2" t="s">
        <v>28</v>
      </c>
      <c r="M360" s="2">
        <f>IF(L360="b",1,0)</f>
        <v>1</v>
      </c>
      <c r="O360" s="19" t="s">
        <v>25</v>
      </c>
      <c r="Q360" s="2" t="s">
        <v>29</v>
      </c>
      <c r="R360" s="2">
        <v>1</v>
      </c>
      <c r="S360" s="2" t="s">
        <v>25</v>
      </c>
      <c r="T360" s="2">
        <f t="shared" si="36"/>
        <v>0</v>
      </c>
      <c r="X360" s="2">
        <v>60</v>
      </c>
      <c r="AA360" s="2">
        <v>5</v>
      </c>
      <c r="AB360" s="2" t="s">
        <v>663</v>
      </c>
    </row>
    <row r="361" spans="1:28" x14ac:dyDescent="0.25">
      <c r="A361" s="20" t="s">
        <v>614</v>
      </c>
      <c r="B361" s="2" t="s">
        <v>615</v>
      </c>
      <c r="E361" s="20" t="s">
        <v>664</v>
      </c>
      <c r="F361" s="2">
        <v>3.2</v>
      </c>
      <c r="G361" s="2">
        <v>47937</v>
      </c>
      <c r="H361" s="26">
        <v>1</v>
      </c>
      <c r="J361" s="2" t="s">
        <v>22</v>
      </c>
      <c r="K361" s="2">
        <f t="shared" si="37"/>
        <v>1</v>
      </c>
      <c r="L361" s="2" t="s">
        <v>28</v>
      </c>
      <c r="M361" s="2">
        <f>IF(L361="b",1,0)</f>
        <v>1</v>
      </c>
      <c r="O361" s="19" t="s">
        <v>25</v>
      </c>
      <c r="Q361" s="2" t="s">
        <v>29</v>
      </c>
      <c r="R361" s="2">
        <v>1</v>
      </c>
      <c r="S361" s="2" t="s">
        <v>25</v>
      </c>
      <c r="T361" s="2">
        <f t="shared" si="36"/>
        <v>0</v>
      </c>
      <c r="X361" s="2">
        <v>28</v>
      </c>
      <c r="AA361" s="2">
        <v>5</v>
      </c>
      <c r="AB361" s="2" t="s">
        <v>663</v>
      </c>
    </row>
    <row r="362" spans="1:28" x14ac:dyDescent="0.25">
      <c r="A362" s="20" t="s">
        <v>614</v>
      </c>
      <c r="B362" s="2" t="s">
        <v>615</v>
      </c>
      <c r="E362" s="20" t="s">
        <v>665</v>
      </c>
      <c r="F362" s="2">
        <v>4.0999999999999996</v>
      </c>
      <c r="G362" s="2">
        <v>47938</v>
      </c>
      <c r="H362" s="26">
        <v>1</v>
      </c>
      <c r="J362" s="2" t="s">
        <v>22</v>
      </c>
      <c r="K362" s="2">
        <f t="shared" si="37"/>
        <v>1</v>
      </c>
      <c r="L362" s="2" t="s">
        <v>496</v>
      </c>
      <c r="M362" s="2">
        <v>0.5</v>
      </c>
      <c r="O362" s="19" t="s">
        <v>25</v>
      </c>
      <c r="Q362" s="2" t="s">
        <v>29</v>
      </c>
      <c r="R362" s="2">
        <v>1</v>
      </c>
      <c r="S362" s="2" t="s">
        <v>25</v>
      </c>
      <c r="T362" s="2">
        <f t="shared" si="36"/>
        <v>0</v>
      </c>
      <c r="X362" s="2">
        <v>81</v>
      </c>
      <c r="AA362" s="2">
        <v>2</v>
      </c>
      <c r="AB362" s="2" t="s">
        <v>666</v>
      </c>
    </row>
    <row r="363" spans="1:28" x14ac:dyDescent="0.25">
      <c r="A363" s="20" t="s">
        <v>614</v>
      </c>
      <c r="B363" s="2" t="s">
        <v>615</v>
      </c>
      <c r="E363" s="2" t="s">
        <v>667</v>
      </c>
      <c r="F363" s="2">
        <v>5.0999999999999996</v>
      </c>
      <c r="G363" s="2">
        <v>47938</v>
      </c>
      <c r="H363" s="26">
        <v>1</v>
      </c>
      <c r="J363" s="2" t="s">
        <v>22</v>
      </c>
      <c r="K363" s="2">
        <f t="shared" si="37"/>
        <v>1</v>
      </c>
      <c r="L363" s="2" t="s">
        <v>25</v>
      </c>
      <c r="M363" s="2">
        <f>IF(L363="b",1,0)</f>
        <v>0</v>
      </c>
      <c r="O363" s="19" t="s">
        <v>25</v>
      </c>
      <c r="Q363" s="2" t="s">
        <v>29</v>
      </c>
      <c r="R363" s="2">
        <v>1</v>
      </c>
      <c r="S363" s="2" t="s">
        <v>29</v>
      </c>
      <c r="T363" s="2">
        <f t="shared" si="36"/>
        <v>1</v>
      </c>
      <c r="U363" s="2" t="s">
        <v>29</v>
      </c>
      <c r="X363" s="2">
        <v>152</v>
      </c>
    </row>
    <row r="364" spans="1:28" x14ac:dyDescent="0.25">
      <c r="A364" s="20" t="s">
        <v>614</v>
      </c>
      <c r="B364" s="2" t="s">
        <v>615</v>
      </c>
      <c r="E364" s="2" t="s">
        <v>668</v>
      </c>
      <c r="F364" s="2">
        <v>6.1</v>
      </c>
      <c r="G364" s="2">
        <v>47940</v>
      </c>
      <c r="H364" s="26">
        <v>1</v>
      </c>
      <c r="J364" s="2" t="s">
        <v>22</v>
      </c>
      <c r="K364" s="2">
        <f t="shared" si="37"/>
        <v>1</v>
      </c>
      <c r="L364" s="2" t="s">
        <v>496</v>
      </c>
      <c r="M364" s="2">
        <v>0.5</v>
      </c>
      <c r="O364" s="19" t="s">
        <v>25</v>
      </c>
      <c r="Q364" s="2" t="s">
        <v>29</v>
      </c>
      <c r="R364" s="2">
        <v>1</v>
      </c>
      <c r="S364" s="2" t="s">
        <v>25</v>
      </c>
      <c r="T364" s="2">
        <f t="shared" si="36"/>
        <v>0</v>
      </c>
      <c r="X364" s="2">
        <v>49</v>
      </c>
      <c r="AA364" s="2">
        <v>2</v>
      </c>
      <c r="AB364" s="2" t="s">
        <v>669</v>
      </c>
    </row>
    <row r="365" spans="1:28" x14ac:dyDescent="0.25">
      <c r="A365" s="20" t="s">
        <v>614</v>
      </c>
      <c r="B365" s="2" t="s">
        <v>615</v>
      </c>
      <c r="E365" s="2" t="s">
        <v>670</v>
      </c>
      <c r="F365" s="2">
        <v>6.2</v>
      </c>
      <c r="G365" s="2">
        <v>47940</v>
      </c>
      <c r="H365" s="26">
        <v>1</v>
      </c>
      <c r="J365" s="2" t="s">
        <v>22</v>
      </c>
      <c r="K365" s="2">
        <f t="shared" si="37"/>
        <v>1</v>
      </c>
      <c r="L365" s="2" t="s">
        <v>28</v>
      </c>
      <c r="M365" s="2">
        <f t="shared" ref="M365:M386" si="39">IF(L365="b",1,0)</f>
        <v>1</v>
      </c>
      <c r="O365" s="19" t="s">
        <v>25</v>
      </c>
      <c r="Q365" s="2" t="s">
        <v>29</v>
      </c>
      <c r="R365" s="2">
        <v>1</v>
      </c>
      <c r="S365" s="2" t="s">
        <v>29</v>
      </c>
      <c r="T365" s="2">
        <f t="shared" si="36"/>
        <v>1</v>
      </c>
      <c r="U365" s="2" t="s">
        <v>29</v>
      </c>
      <c r="X365" s="2">
        <v>71</v>
      </c>
    </row>
    <row r="366" spans="1:28" x14ac:dyDescent="0.25">
      <c r="A366" s="20" t="s">
        <v>614</v>
      </c>
      <c r="B366" s="2" t="s">
        <v>615</v>
      </c>
      <c r="E366" s="2" t="s">
        <v>671</v>
      </c>
      <c r="F366" s="2">
        <v>7.1</v>
      </c>
      <c r="G366" s="2">
        <v>47941</v>
      </c>
      <c r="H366" s="26">
        <v>1</v>
      </c>
      <c r="J366" s="2" t="s">
        <v>22</v>
      </c>
      <c r="K366" s="2">
        <f t="shared" si="37"/>
        <v>1</v>
      </c>
      <c r="L366" s="2" t="s">
        <v>28</v>
      </c>
      <c r="M366" s="2">
        <f t="shared" si="39"/>
        <v>1</v>
      </c>
      <c r="O366" s="19" t="s">
        <v>25</v>
      </c>
      <c r="Q366" s="2" t="s">
        <v>29</v>
      </c>
      <c r="R366" s="2">
        <v>1</v>
      </c>
      <c r="S366" s="2" t="s">
        <v>25</v>
      </c>
      <c r="T366" s="2">
        <f t="shared" si="36"/>
        <v>0</v>
      </c>
      <c r="X366" s="2">
        <v>288</v>
      </c>
      <c r="AA366" s="2">
        <v>2</v>
      </c>
      <c r="AB366" s="2" t="s">
        <v>672</v>
      </c>
    </row>
    <row r="367" spans="1:28" x14ac:dyDescent="0.25">
      <c r="A367" s="20" t="s">
        <v>614</v>
      </c>
      <c r="B367" s="2" t="s">
        <v>615</v>
      </c>
      <c r="E367" s="2" t="s">
        <v>673</v>
      </c>
      <c r="F367" s="2">
        <v>8.1</v>
      </c>
      <c r="G367" s="2">
        <v>47941</v>
      </c>
      <c r="H367" s="26" t="s">
        <v>195</v>
      </c>
      <c r="J367" s="2" t="s">
        <v>22</v>
      </c>
      <c r="K367" s="2">
        <f t="shared" si="37"/>
        <v>1</v>
      </c>
      <c r="L367" s="2" t="s">
        <v>28</v>
      </c>
      <c r="M367" s="2">
        <f t="shared" si="39"/>
        <v>1</v>
      </c>
      <c r="O367" s="19" t="s">
        <v>25</v>
      </c>
      <c r="Q367" s="2" t="s">
        <v>29</v>
      </c>
      <c r="R367" s="2">
        <v>1</v>
      </c>
      <c r="S367" s="2" t="s">
        <v>29</v>
      </c>
      <c r="T367" s="2">
        <f t="shared" si="36"/>
        <v>1</v>
      </c>
      <c r="U367" s="2" t="s">
        <v>29</v>
      </c>
      <c r="X367" s="2">
        <v>55</v>
      </c>
    </row>
    <row r="368" spans="1:28" x14ac:dyDescent="0.25">
      <c r="A368" s="20" t="s">
        <v>614</v>
      </c>
      <c r="B368" s="2" t="s">
        <v>615</v>
      </c>
      <c r="E368" s="20" t="s">
        <v>674</v>
      </c>
      <c r="F368" s="2">
        <v>8.1999999999999993</v>
      </c>
      <c r="G368" s="2">
        <v>47942</v>
      </c>
      <c r="H368" s="26">
        <v>1</v>
      </c>
      <c r="J368" s="2" t="s">
        <v>22</v>
      </c>
      <c r="K368" s="2">
        <f t="shared" si="37"/>
        <v>1</v>
      </c>
      <c r="L368" s="2" t="s">
        <v>28</v>
      </c>
      <c r="M368" s="2">
        <f t="shared" si="39"/>
        <v>1</v>
      </c>
      <c r="O368" s="19" t="s">
        <v>25</v>
      </c>
      <c r="Q368" s="2" t="s">
        <v>29</v>
      </c>
      <c r="R368" s="2">
        <v>1</v>
      </c>
      <c r="S368" s="2" t="s">
        <v>25</v>
      </c>
      <c r="T368" s="2">
        <f t="shared" si="36"/>
        <v>0</v>
      </c>
      <c r="X368" s="2">
        <v>84</v>
      </c>
      <c r="AA368" s="2">
        <v>1</v>
      </c>
      <c r="AB368" s="2" t="s">
        <v>675</v>
      </c>
    </row>
    <row r="369" spans="1:28" x14ac:dyDescent="0.25">
      <c r="A369" s="20" t="s">
        <v>614</v>
      </c>
      <c r="B369" s="2" t="s">
        <v>615</v>
      </c>
      <c r="E369" s="20" t="s">
        <v>676</v>
      </c>
      <c r="F369" s="2">
        <v>8.3000000000000007</v>
      </c>
      <c r="G369" s="2">
        <v>47943</v>
      </c>
      <c r="H369" s="26" t="s">
        <v>316</v>
      </c>
      <c r="J369" s="2" t="s">
        <v>22</v>
      </c>
      <c r="K369" s="2">
        <f t="shared" si="37"/>
        <v>1</v>
      </c>
      <c r="L369" s="2" t="s">
        <v>28</v>
      </c>
      <c r="M369" s="2">
        <f t="shared" si="39"/>
        <v>1</v>
      </c>
      <c r="O369" s="19" t="s">
        <v>25</v>
      </c>
      <c r="Q369" s="2" t="s">
        <v>29</v>
      </c>
      <c r="R369" s="2">
        <v>1</v>
      </c>
      <c r="S369" s="2" t="s">
        <v>29</v>
      </c>
      <c r="T369" s="2">
        <f t="shared" si="36"/>
        <v>1</v>
      </c>
      <c r="U369" s="2" t="s">
        <v>29</v>
      </c>
      <c r="X369" s="2">
        <v>377</v>
      </c>
      <c r="AB369" s="2" t="s">
        <v>677</v>
      </c>
    </row>
    <row r="370" spans="1:28" x14ac:dyDescent="0.25">
      <c r="A370" s="20" t="s">
        <v>614</v>
      </c>
      <c r="B370" s="2" t="s">
        <v>615</v>
      </c>
      <c r="E370" s="20" t="s">
        <v>678</v>
      </c>
      <c r="F370" s="2">
        <v>8.4</v>
      </c>
      <c r="G370" s="2">
        <v>47943</v>
      </c>
      <c r="H370" s="26" t="s">
        <v>195</v>
      </c>
      <c r="J370" s="2" t="s">
        <v>22</v>
      </c>
      <c r="K370" s="2">
        <f t="shared" si="37"/>
        <v>1</v>
      </c>
      <c r="L370" s="2" t="s">
        <v>28</v>
      </c>
      <c r="M370" s="2">
        <f t="shared" si="39"/>
        <v>1</v>
      </c>
      <c r="O370" s="19" t="s">
        <v>25</v>
      </c>
      <c r="Q370" s="2" t="s">
        <v>29</v>
      </c>
      <c r="R370" s="2">
        <v>1</v>
      </c>
      <c r="S370" s="2" t="s">
        <v>29</v>
      </c>
      <c r="T370" s="2">
        <f t="shared" si="36"/>
        <v>1</v>
      </c>
      <c r="U370" s="2" t="s">
        <v>29</v>
      </c>
      <c r="X370" s="2">
        <v>18</v>
      </c>
    </row>
    <row r="371" spans="1:28" x14ac:dyDescent="0.25">
      <c r="A371" s="20" t="s">
        <v>614</v>
      </c>
      <c r="B371" s="2" t="s">
        <v>615</v>
      </c>
      <c r="E371" s="20" t="s">
        <v>679</v>
      </c>
      <c r="F371" s="2">
        <v>9.1</v>
      </c>
      <c r="G371" s="2">
        <v>47944</v>
      </c>
      <c r="H371" s="26" t="s">
        <v>195</v>
      </c>
      <c r="J371" s="2" t="s">
        <v>22</v>
      </c>
      <c r="K371" s="2">
        <f t="shared" si="37"/>
        <v>1</v>
      </c>
      <c r="L371" s="2" t="s">
        <v>28</v>
      </c>
      <c r="M371" s="2">
        <f t="shared" si="39"/>
        <v>1</v>
      </c>
      <c r="O371" s="19" t="s">
        <v>25</v>
      </c>
      <c r="Q371" s="2" t="s">
        <v>29</v>
      </c>
      <c r="R371" s="2">
        <v>1</v>
      </c>
      <c r="S371" s="2" t="s">
        <v>25</v>
      </c>
      <c r="T371" s="2">
        <f t="shared" si="36"/>
        <v>0</v>
      </c>
      <c r="U371" s="2" t="s">
        <v>327</v>
      </c>
      <c r="X371" s="2">
        <v>71</v>
      </c>
      <c r="AA371" s="2">
        <v>5</v>
      </c>
      <c r="AB371" s="2" t="s">
        <v>680</v>
      </c>
    </row>
    <row r="372" spans="1:28" x14ac:dyDescent="0.25">
      <c r="A372" s="20" t="s">
        <v>614</v>
      </c>
      <c r="B372" s="2" t="s">
        <v>615</v>
      </c>
      <c r="E372" s="20" t="s">
        <v>681</v>
      </c>
      <c r="F372" s="2">
        <v>10.1</v>
      </c>
      <c r="G372" s="2">
        <v>47948</v>
      </c>
      <c r="H372" s="26">
        <v>1</v>
      </c>
      <c r="J372" s="2" t="s">
        <v>22</v>
      </c>
      <c r="K372" s="2">
        <f t="shared" si="37"/>
        <v>1</v>
      </c>
      <c r="L372" s="2" t="s">
        <v>28</v>
      </c>
      <c r="M372" s="2">
        <f t="shared" si="39"/>
        <v>1</v>
      </c>
      <c r="O372" s="19" t="s">
        <v>25</v>
      </c>
      <c r="Q372" s="2" t="s">
        <v>29</v>
      </c>
      <c r="R372" s="2">
        <v>1</v>
      </c>
      <c r="S372" s="2" t="s">
        <v>25</v>
      </c>
      <c r="T372" s="2">
        <f t="shared" si="36"/>
        <v>0</v>
      </c>
      <c r="X372" s="2">
        <v>39</v>
      </c>
      <c r="AA372" s="2">
        <v>2</v>
      </c>
      <c r="AB372" s="2" t="s">
        <v>682</v>
      </c>
    </row>
    <row r="373" spans="1:28" x14ac:dyDescent="0.25">
      <c r="A373" s="20" t="s">
        <v>614</v>
      </c>
      <c r="B373" s="2" t="s">
        <v>615</v>
      </c>
      <c r="E373" s="2" t="s">
        <v>683</v>
      </c>
      <c r="F373" s="2">
        <v>10.199999999999999</v>
      </c>
      <c r="G373" s="2">
        <v>47949</v>
      </c>
      <c r="H373" s="26">
        <v>2</v>
      </c>
      <c r="J373" s="2" t="s">
        <v>22</v>
      </c>
      <c r="K373" s="2">
        <f t="shared" si="37"/>
        <v>1</v>
      </c>
      <c r="L373" s="2" t="s">
        <v>28</v>
      </c>
      <c r="M373" s="2">
        <f t="shared" si="39"/>
        <v>1</v>
      </c>
      <c r="O373" s="19" t="s">
        <v>25</v>
      </c>
      <c r="Q373" s="2" t="s">
        <v>29</v>
      </c>
      <c r="R373" s="2">
        <v>1</v>
      </c>
      <c r="S373" s="2" t="s">
        <v>25</v>
      </c>
      <c r="T373" s="2">
        <f t="shared" si="36"/>
        <v>0</v>
      </c>
      <c r="X373" s="2">
        <v>218</v>
      </c>
      <c r="AA373" s="2">
        <v>5</v>
      </c>
      <c r="AB373" s="2" t="s">
        <v>684</v>
      </c>
    </row>
    <row r="374" spans="1:28" x14ac:dyDescent="0.25">
      <c r="A374" s="20" t="s">
        <v>614</v>
      </c>
      <c r="B374" s="2" t="s">
        <v>615</v>
      </c>
      <c r="E374" s="2" t="s">
        <v>685</v>
      </c>
      <c r="F374" s="2">
        <v>11.1</v>
      </c>
      <c r="G374" s="2">
        <v>47950</v>
      </c>
      <c r="H374" s="26" t="s">
        <v>227</v>
      </c>
      <c r="J374" s="2" t="s">
        <v>22</v>
      </c>
      <c r="K374" s="2">
        <f t="shared" si="37"/>
        <v>1</v>
      </c>
      <c r="L374" s="2" t="s">
        <v>25</v>
      </c>
      <c r="M374" s="2">
        <f t="shared" si="39"/>
        <v>0</v>
      </c>
      <c r="O374" s="2" t="s">
        <v>29</v>
      </c>
      <c r="Q374" s="19" t="s">
        <v>25</v>
      </c>
      <c r="S374" s="2" t="s">
        <v>25</v>
      </c>
      <c r="T374" s="2">
        <f t="shared" si="36"/>
        <v>0</v>
      </c>
      <c r="X374" s="2">
        <v>366</v>
      </c>
      <c r="AA374" s="2">
        <v>1</v>
      </c>
      <c r="AB374" s="2" t="s">
        <v>686</v>
      </c>
    </row>
    <row r="375" spans="1:28" x14ac:dyDescent="0.25">
      <c r="A375" s="20" t="s">
        <v>614</v>
      </c>
      <c r="B375" s="2" t="s">
        <v>615</v>
      </c>
      <c r="E375" s="2" t="s">
        <v>687</v>
      </c>
      <c r="F375" s="2">
        <v>11.2</v>
      </c>
      <c r="G375" s="2">
        <v>47950</v>
      </c>
      <c r="H375" s="26">
        <v>1</v>
      </c>
      <c r="J375" s="2" t="s">
        <v>22</v>
      </c>
      <c r="K375" s="2">
        <f t="shared" si="37"/>
        <v>1</v>
      </c>
      <c r="L375" s="2" t="s">
        <v>25</v>
      </c>
      <c r="M375" s="2">
        <f t="shared" si="39"/>
        <v>0</v>
      </c>
      <c r="O375" s="2" t="s">
        <v>29</v>
      </c>
      <c r="Q375" s="19" t="s">
        <v>25</v>
      </c>
      <c r="S375" s="2" t="s">
        <v>25</v>
      </c>
      <c r="T375" s="2">
        <f t="shared" ref="T375:T384" si="40">IF(S375="y",1,0)</f>
        <v>0</v>
      </c>
      <c r="X375" s="2">
        <v>64</v>
      </c>
      <c r="AA375" s="2">
        <v>1</v>
      </c>
      <c r="AB375" s="2" t="s">
        <v>688</v>
      </c>
    </row>
    <row r="376" spans="1:28" x14ac:dyDescent="0.25">
      <c r="A376" s="20" t="s">
        <v>614</v>
      </c>
      <c r="B376" s="2" t="s">
        <v>615</v>
      </c>
      <c r="E376" s="20" t="s">
        <v>689</v>
      </c>
      <c r="F376" s="2">
        <v>11.3</v>
      </c>
      <c r="G376" s="2">
        <v>47950</v>
      </c>
      <c r="H376" s="26">
        <v>1</v>
      </c>
      <c r="J376" s="2" t="s">
        <v>22</v>
      </c>
      <c r="K376" s="2">
        <f t="shared" si="37"/>
        <v>1</v>
      </c>
      <c r="L376" s="2" t="s">
        <v>25</v>
      </c>
      <c r="M376" s="2">
        <f t="shared" si="39"/>
        <v>0</v>
      </c>
      <c r="O376" s="2" t="s">
        <v>29</v>
      </c>
      <c r="Q376" s="19" t="s">
        <v>25</v>
      </c>
      <c r="S376" s="2" t="s">
        <v>25</v>
      </c>
      <c r="T376" s="2">
        <f t="shared" si="40"/>
        <v>0</v>
      </c>
      <c r="X376" s="2">
        <v>797</v>
      </c>
      <c r="AA376" s="2">
        <v>1</v>
      </c>
      <c r="AB376" s="2" t="s">
        <v>690</v>
      </c>
    </row>
    <row r="377" spans="1:28" x14ac:dyDescent="0.25">
      <c r="A377" s="20" t="s">
        <v>614</v>
      </c>
      <c r="B377" s="2" t="s">
        <v>615</v>
      </c>
      <c r="E377" s="2" t="s">
        <v>691</v>
      </c>
      <c r="F377" s="2">
        <v>12.2</v>
      </c>
      <c r="G377" s="2">
        <v>47953</v>
      </c>
      <c r="H377" s="26">
        <v>1</v>
      </c>
      <c r="J377" s="2" t="s">
        <v>22</v>
      </c>
      <c r="K377" s="2">
        <f t="shared" si="37"/>
        <v>1</v>
      </c>
      <c r="L377" s="2" t="s">
        <v>25</v>
      </c>
      <c r="M377" s="2">
        <f t="shared" si="39"/>
        <v>0</v>
      </c>
      <c r="O377" s="19" t="s">
        <v>25</v>
      </c>
      <c r="Q377" s="2" t="s">
        <v>29</v>
      </c>
      <c r="R377" s="2">
        <v>1</v>
      </c>
      <c r="S377" s="2" t="s">
        <v>25</v>
      </c>
      <c r="T377" s="2">
        <f t="shared" si="40"/>
        <v>0</v>
      </c>
      <c r="X377" s="2">
        <v>281</v>
      </c>
      <c r="AA377" s="2">
        <v>4</v>
      </c>
      <c r="AB377" s="2" t="s">
        <v>692</v>
      </c>
    </row>
    <row r="378" spans="1:28" x14ac:dyDescent="0.25">
      <c r="A378" s="20" t="s">
        <v>614</v>
      </c>
      <c r="B378" s="2" t="s">
        <v>615</v>
      </c>
      <c r="E378" s="2" t="s">
        <v>693</v>
      </c>
      <c r="F378" s="2">
        <v>12.3</v>
      </c>
      <c r="G378" s="2">
        <v>47953</v>
      </c>
      <c r="H378" s="26">
        <v>1</v>
      </c>
      <c r="J378" s="2" t="s">
        <v>22</v>
      </c>
      <c r="K378" s="2">
        <f t="shared" si="37"/>
        <v>1</v>
      </c>
      <c r="M378" s="2">
        <f t="shared" si="39"/>
        <v>0</v>
      </c>
      <c r="O378" s="19" t="s">
        <v>25</v>
      </c>
      <c r="Q378" s="19" t="s">
        <v>25</v>
      </c>
      <c r="T378" s="2">
        <f t="shared" si="40"/>
        <v>0</v>
      </c>
    </row>
    <row r="379" spans="1:28" x14ac:dyDescent="0.25">
      <c r="A379" s="20" t="s">
        <v>614</v>
      </c>
      <c r="B379" s="2" t="s">
        <v>615</v>
      </c>
      <c r="E379" s="2" t="s">
        <v>694</v>
      </c>
      <c r="F379" s="2">
        <v>12.4</v>
      </c>
      <c r="G379" s="2">
        <v>47953</v>
      </c>
      <c r="H379" s="26">
        <v>1</v>
      </c>
      <c r="J379" s="2" t="s">
        <v>22</v>
      </c>
      <c r="K379" s="2">
        <f t="shared" si="37"/>
        <v>1</v>
      </c>
      <c r="L379" s="2" t="s">
        <v>28</v>
      </c>
      <c r="M379" s="2">
        <f t="shared" si="39"/>
        <v>1</v>
      </c>
      <c r="O379" s="19" t="s">
        <v>25</v>
      </c>
      <c r="Q379" s="2" t="s">
        <v>29</v>
      </c>
      <c r="R379" s="2">
        <v>1</v>
      </c>
      <c r="S379" s="2" t="s">
        <v>25</v>
      </c>
      <c r="T379" s="2">
        <f t="shared" si="40"/>
        <v>0</v>
      </c>
      <c r="X379" s="2">
        <v>216</v>
      </c>
      <c r="AA379" s="2">
        <v>2</v>
      </c>
      <c r="AB379" s="2" t="s">
        <v>695</v>
      </c>
    </row>
    <row r="380" spans="1:28" x14ac:dyDescent="0.25">
      <c r="A380" s="20" t="s">
        <v>614</v>
      </c>
      <c r="B380" s="2" t="s">
        <v>615</v>
      </c>
      <c r="E380" s="23" t="s">
        <v>696</v>
      </c>
      <c r="F380" s="2">
        <v>12.6</v>
      </c>
      <c r="G380" s="2">
        <v>47955</v>
      </c>
      <c r="H380" s="26" t="s">
        <v>227</v>
      </c>
      <c r="J380" s="2" t="s">
        <v>22</v>
      </c>
      <c r="K380" s="2">
        <f t="shared" si="37"/>
        <v>1</v>
      </c>
      <c r="L380" s="2" t="s">
        <v>28</v>
      </c>
      <c r="M380" s="2">
        <f t="shared" si="39"/>
        <v>1</v>
      </c>
      <c r="O380" s="19" t="s">
        <v>25</v>
      </c>
      <c r="Q380" s="2" t="s">
        <v>29</v>
      </c>
      <c r="R380" s="2">
        <v>1</v>
      </c>
      <c r="S380" s="2" t="s">
        <v>25</v>
      </c>
      <c r="T380" s="2">
        <f t="shared" si="40"/>
        <v>0</v>
      </c>
      <c r="X380" s="2">
        <v>53</v>
      </c>
      <c r="AA380" s="2">
        <v>2</v>
      </c>
      <c r="AB380" s="2" t="s">
        <v>697</v>
      </c>
    </row>
    <row r="381" spans="1:28" x14ac:dyDescent="0.25">
      <c r="A381" s="20" t="s">
        <v>614</v>
      </c>
      <c r="B381" s="2" t="s">
        <v>615</v>
      </c>
      <c r="E381" s="23" t="s">
        <v>698</v>
      </c>
      <c r="F381" s="2">
        <v>12.7</v>
      </c>
      <c r="G381" s="2">
        <v>47956</v>
      </c>
      <c r="H381" s="26">
        <v>1</v>
      </c>
      <c r="J381" s="2" t="s">
        <v>22</v>
      </c>
      <c r="K381" s="2">
        <f t="shared" si="37"/>
        <v>1</v>
      </c>
      <c r="L381" s="2" t="s">
        <v>28</v>
      </c>
      <c r="M381" s="2">
        <f t="shared" si="39"/>
        <v>1</v>
      </c>
      <c r="O381" s="19" t="s">
        <v>25</v>
      </c>
      <c r="Q381" s="2" t="s">
        <v>29</v>
      </c>
      <c r="R381" s="2">
        <v>1</v>
      </c>
      <c r="S381" s="2" t="s">
        <v>25</v>
      </c>
      <c r="T381" s="2">
        <f t="shared" si="40"/>
        <v>0</v>
      </c>
      <c r="X381" s="2">
        <v>132</v>
      </c>
      <c r="AA381" s="2">
        <v>4</v>
      </c>
      <c r="AB381" s="2" t="s">
        <v>699</v>
      </c>
    </row>
    <row r="382" spans="1:28" x14ac:dyDescent="0.25">
      <c r="A382" s="20" t="s">
        <v>614</v>
      </c>
      <c r="B382" s="2" t="s">
        <v>615</v>
      </c>
      <c r="E382" s="23" t="s">
        <v>700</v>
      </c>
      <c r="F382" s="2">
        <v>12.8</v>
      </c>
      <c r="G382" s="2">
        <v>47958</v>
      </c>
      <c r="H382" s="26">
        <v>1</v>
      </c>
      <c r="J382" s="2" t="s">
        <v>22</v>
      </c>
      <c r="K382" s="2">
        <f t="shared" si="37"/>
        <v>1</v>
      </c>
      <c r="L382" s="2" t="s">
        <v>25</v>
      </c>
      <c r="M382" s="2">
        <f t="shared" si="39"/>
        <v>0</v>
      </c>
      <c r="O382" s="19" t="s">
        <v>25</v>
      </c>
      <c r="Q382" s="2" t="s">
        <v>29</v>
      </c>
      <c r="R382" s="2">
        <v>1</v>
      </c>
      <c r="S382" s="2" t="s">
        <v>29</v>
      </c>
      <c r="T382" s="2">
        <f t="shared" si="40"/>
        <v>1</v>
      </c>
      <c r="U382" s="2" t="s">
        <v>29</v>
      </c>
      <c r="X382" s="2">
        <v>60</v>
      </c>
    </row>
    <row r="383" spans="1:28" x14ac:dyDescent="0.25">
      <c r="A383" s="20" t="s">
        <v>614</v>
      </c>
      <c r="B383" s="2" t="s">
        <v>615</v>
      </c>
      <c r="E383" s="27" t="s">
        <v>701</v>
      </c>
      <c r="F383" s="2">
        <v>12.9</v>
      </c>
      <c r="G383" s="2">
        <v>47960</v>
      </c>
      <c r="H383" s="26">
        <v>2</v>
      </c>
      <c r="J383" s="2" t="s">
        <v>22</v>
      </c>
      <c r="K383" s="2">
        <f t="shared" si="37"/>
        <v>1</v>
      </c>
      <c r="L383" s="2" t="s">
        <v>25</v>
      </c>
      <c r="M383" s="2">
        <f t="shared" si="39"/>
        <v>0</v>
      </c>
      <c r="O383" s="19" t="s">
        <v>25</v>
      </c>
      <c r="Q383" s="2" t="s">
        <v>29</v>
      </c>
      <c r="R383" s="2">
        <v>1</v>
      </c>
      <c r="S383" s="2" t="s">
        <v>29</v>
      </c>
      <c r="T383" s="2">
        <f t="shared" si="40"/>
        <v>1</v>
      </c>
      <c r="U383" s="2" t="s">
        <v>29</v>
      </c>
      <c r="X383" s="2">
        <v>524</v>
      </c>
    </row>
    <row r="384" spans="1:28" x14ac:dyDescent="0.25">
      <c r="A384" s="20" t="s">
        <v>614</v>
      </c>
      <c r="B384" s="2" t="s">
        <v>615</v>
      </c>
      <c r="E384" s="2" t="s">
        <v>702</v>
      </c>
      <c r="F384" s="2">
        <v>12.1</v>
      </c>
      <c r="G384" s="2">
        <v>47961</v>
      </c>
      <c r="H384" s="26" t="s">
        <v>316</v>
      </c>
      <c r="J384" s="2" t="s">
        <v>22</v>
      </c>
      <c r="K384" s="2">
        <f t="shared" si="37"/>
        <v>1</v>
      </c>
      <c r="L384" s="2" t="s">
        <v>25</v>
      </c>
      <c r="M384" s="2">
        <f t="shared" si="39"/>
        <v>0</v>
      </c>
      <c r="O384" s="19" t="s">
        <v>25</v>
      </c>
      <c r="Q384" s="2" t="s">
        <v>25</v>
      </c>
      <c r="R384" s="2">
        <v>0</v>
      </c>
      <c r="S384" s="2" t="s">
        <v>29</v>
      </c>
      <c r="T384" s="2">
        <f t="shared" si="40"/>
        <v>1</v>
      </c>
      <c r="U384" s="2" t="s">
        <v>29</v>
      </c>
      <c r="X384" s="2">
        <v>106</v>
      </c>
    </row>
    <row r="385" spans="1:28" x14ac:dyDescent="0.25">
      <c r="A385" s="20" t="s">
        <v>614</v>
      </c>
      <c r="B385" s="2" t="s">
        <v>615</v>
      </c>
      <c r="E385" s="2" t="s">
        <v>703</v>
      </c>
      <c r="F385" s="2">
        <v>12.12</v>
      </c>
      <c r="G385" s="2">
        <v>47964</v>
      </c>
      <c r="H385" s="26" t="s">
        <v>316</v>
      </c>
      <c r="J385" s="2" t="s">
        <v>22</v>
      </c>
      <c r="K385" s="2">
        <f t="shared" si="37"/>
        <v>1</v>
      </c>
      <c r="L385" s="2" t="s">
        <v>28</v>
      </c>
      <c r="M385" s="2">
        <f t="shared" si="39"/>
        <v>1</v>
      </c>
      <c r="O385" s="19" t="s">
        <v>25</v>
      </c>
      <c r="Q385" s="2" t="s">
        <v>29</v>
      </c>
      <c r="R385" s="2">
        <v>1</v>
      </c>
      <c r="S385" s="2" t="s">
        <v>327</v>
      </c>
      <c r="T385" s="2">
        <v>0.5</v>
      </c>
      <c r="U385" s="2" t="s">
        <v>327</v>
      </c>
      <c r="X385" s="2">
        <v>78</v>
      </c>
      <c r="AA385" s="2">
        <v>5</v>
      </c>
      <c r="AB385" s="2" t="s">
        <v>704</v>
      </c>
    </row>
    <row r="386" spans="1:28" x14ac:dyDescent="0.25">
      <c r="A386" s="20" t="s">
        <v>614</v>
      </c>
      <c r="B386" s="2" t="s">
        <v>615</v>
      </c>
      <c r="E386" s="29" t="s">
        <v>705</v>
      </c>
      <c r="F386" s="2">
        <v>12.13</v>
      </c>
      <c r="G386" s="2">
        <v>47966</v>
      </c>
      <c r="H386" s="26">
        <v>3</v>
      </c>
      <c r="J386" s="2" t="s">
        <v>22</v>
      </c>
      <c r="K386" s="2">
        <f t="shared" si="37"/>
        <v>1</v>
      </c>
      <c r="L386" s="2" t="s">
        <v>28</v>
      </c>
      <c r="M386" s="2">
        <f t="shared" si="39"/>
        <v>1</v>
      </c>
      <c r="O386" s="19" t="s">
        <v>25</v>
      </c>
      <c r="Q386" s="2" t="s">
        <v>29</v>
      </c>
      <c r="R386" s="2">
        <v>1</v>
      </c>
      <c r="S386" s="2" t="s">
        <v>327</v>
      </c>
      <c r="T386" s="2">
        <v>0.5</v>
      </c>
      <c r="U386" s="2" t="s">
        <v>327</v>
      </c>
      <c r="X386" s="2">
        <v>402</v>
      </c>
      <c r="AA386" s="2">
        <v>5</v>
      </c>
      <c r="AB386" s="2" t="s">
        <v>706</v>
      </c>
    </row>
    <row r="387" spans="1:28" x14ac:dyDescent="0.25">
      <c r="A387" s="20" t="s">
        <v>614</v>
      </c>
      <c r="B387" s="2" t="s">
        <v>615</v>
      </c>
      <c r="E387" s="2" t="s">
        <v>707</v>
      </c>
      <c r="F387" s="2">
        <v>12.14</v>
      </c>
      <c r="G387" s="2">
        <v>47966</v>
      </c>
      <c r="H387" s="26">
        <v>1</v>
      </c>
      <c r="J387" s="2" t="s">
        <v>22</v>
      </c>
      <c r="L387" s="2" t="s">
        <v>23</v>
      </c>
      <c r="M387" s="2">
        <v>0.5</v>
      </c>
      <c r="O387" s="19" t="s">
        <v>25</v>
      </c>
      <c r="Q387" s="19" t="s">
        <v>25</v>
      </c>
    </row>
    <row r="388" spans="1:28" x14ac:dyDescent="0.25">
      <c r="A388" s="20" t="s">
        <v>614</v>
      </c>
      <c r="B388" s="2" t="s">
        <v>615</v>
      </c>
      <c r="E388" s="2" t="s">
        <v>708</v>
      </c>
      <c r="F388" s="2">
        <v>12.16</v>
      </c>
      <c r="G388" s="2">
        <v>47968</v>
      </c>
      <c r="H388" s="26" t="s">
        <v>195</v>
      </c>
      <c r="J388" s="2" t="s">
        <v>22</v>
      </c>
      <c r="K388" s="2">
        <f t="shared" ref="K388:K451" si="41">IF(J388="c",1,0)</f>
        <v>1</v>
      </c>
      <c r="L388" s="2" t="s">
        <v>22</v>
      </c>
      <c r="M388" s="2">
        <f>IF(L388="b",1,0)</f>
        <v>0</v>
      </c>
      <c r="O388" s="19" t="s">
        <v>25</v>
      </c>
      <c r="Q388" s="2" t="s">
        <v>29</v>
      </c>
      <c r="R388" s="2">
        <v>1</v>
      </c>
      <c r="S388" s="2" t="s">
        <v>25</v>
      </c>
      <c r="T388" s="2">
        <f t="shared" ref="T388:T399" si="42">IF(S388="y",1,0)</f>
        <v>0</v>
      </c>
      <c r="X388" s="2">
        <v>69</v>
      </c>
      <c r="AA388" s="2">
        <v>4</v>
      </c>
      <c r="AB388" s="2" t="s">
        <v>709</v>
      </c>
    </row>
    <row r="389" spans="1:28" x14ac:dyDescent="0.25">
      <c r="A389" s="20" t="s">
        <v>614</v>
      </c>
      <c r="B389" s="2" t="s">
        <v>615</v>
      </c>
      <c r="E389" s="2" t="s">
        <v>710</v>
      </c>
      <c r="F389" s="2">
        <v>13.3</v>
      </c>
      <c r="G389" s="2">
        <v>47968</v>
      </c>
      <c r="H389" s="26">
        <v>1</v>
      </c>
      <c r="J389" s="2" t="s">
        <v>22</v>
      </c>
      <c r="K389" s="2">
        <f t="shared" si="41"/>
        <v>1</v>
      </c>
      <c r="L389" s="2" t="s">
        <v>28</v>
      </c>
      <c r="M389" s="2">
        <f>IF(L389="b",1,0)</f>
        <v>1</v>
      </c>
      <c r="O389" s="19" t="s">
        <v>25</v>
      </c>
      <c r="Q389" s="2" t="s">
        <v>29</v>
      </c>
      <c r="R389" s="2">
        <v>1</v>
      </c>
      <c r="S389" s="2" t="s">
        <v>25</v>
      </c>
      <c r="T389" s="2">
        <f t="shared" si="42"/>
        <v>0</v>
      </c>
      <c r="X389" s="2">
        <v>118</v>
      </c>
      <c r="AA389" s="2">
        <v>3</v>
      </c>
      <c r="AB389" s="2" t="s">
        <v>711</v>
      </c>
    </row>
    <row r="390" spans="1:28" x14ac:dyDescent="0.25">
      <c r="A390" s="20" t="s">
        <v>614</v>
      </c>
      <c r="B390" s="2" t="s">
        <v>615</v>
      </c>
      <c r="E390" s="2" t="s">
        <v>712</v>
      </c>
      <c r="F390" s="2">
        <v>13.4</v>
      </c>
      <c r="G390" s="2">
        <v>47969</v>
      </c>
      <c r="H390" s="26">
        <v>1</v>
      </c>
      <c r="J390" s="2" t="s">
        <v>22</v>
      </c>
      <c r="K390" s="2">
        <f t="shared" si="41"/>
        <v>1</v>
      </c>
      <c r="L390" s="2" t="s">
        <v>22</v>
      </c>
      <c r="M390" s="2">
        <f>IF(L390="b",1,0)</f>
        <v>0</v>
      </c>
      <c r="O390" s="19" t="s">
        <v>25</v>
      </c>
      <c r="Q390" s="2" t="s">
        <v>29</v>
      </c>
      <c r="R390" s="2">
        <v>1</v>
      </c>
      <c r="S390" s="2" t="s">
        <v>25</v>
      </c>
      <c r="T390" s="2">
        <f t="shared" si="42"/>
        <v>0</v>
      </c>
      <c r="X390" s="2">
        <v>289</v>
      </c>
      <c r="AA390" s="2">
        <v>4</v>
      </c>
      <c r="AB390" s="2" t="s">
        <v>713</v>
      </c>
    </row>
    <row r="391" spans="1:28" x14ac:dyDescent="0.25">
      <c r="A391" s="20" t="s">
        <v>614</v>
      </c>
      <c r="B391" s="2" t="s">
        <v>615</v>
      </c>
      <c r="E391" s="2" t="s">
        <v>714</v>
      </c>
      <c r="F391" s="2">
        <v>13.6</v>
      </c>
      <c r="G391" s="2">
        <v>47972</v>
      </c>
      <c r="H391" s="26">
        <v>1</v>
      </c>
      <c r="J391" s="2" t="s">
        <v>22</v>
      </c>
      <c r="K391" s="2">
        <f t="shared" si="41"/>
        <v>1</v>
      </c>
      <c r="L391" s="2" t="s">
        <v>496</v>
      </c>
      <c r="M391" s="2">
        <v>0.5</v>
      </c>
      <c r="O391" s="19" t="s">
        <v>25</v>
      </c>
      <c r="Q391" s="2" t="s">
        <v>25</v>
      </c>
      <c r="R391" s="2">
        <v>0</v>
      </c>
      <c r="S391" s="2" t="s">
        <v>25</v>
      </c>
      <c r="T391" s="2">
        <f t="shared" si="42"/>
        <v>0</v>
      </c>
      <c r="X391" s="2">
        <v>86</v>
      </c>
      <c r="AA391" s="2">
        <v>2</v>
      </c>
      <c r="AB391" s="2" t="s">
        <v>715</v>
      </c>
    </row>
    <row r="392" spans="1:28" x14ac:dyDescent="0.25">
      <c r="A392" s="20" t="s">
        <v>614</v>
      </c>
      <c r="B392" s="2" t="s">
        <v>615</v>
      </c>
      <c r="E392" s="2" t="s">
        <v>716</v>
      </c>
      <c r="F392" s="2">
        <v>13.7</v>
      </c>
      <c r="G392" s="2">
        <v>47975</v>
      </c>
      <c r="H392" s="26">
        <v>1</v>
      </c>
      <c r="J392" s="2" t="s">
        <v>22</v>
      </c>
      <c r="K392" s="2">
        <f t="shared" si="41"/>
        <v>1</v>
      </c>
      <c r="L392" s="2" t="s">
        <v>22</v>
      </c>
      <c r="M392" s="2">
        <f t="shared" ref="M392:M430" si="43">IF(L392="b",1,0)</f>
        <v>0</v>
      </c>
      <c r="O392" s="19" t="s">
        <v>25</v>
      </c>
      <c r="Q392" s="2" t="s">
        <v>29</v>
      </c>
      <c r="R392" s="2">
        <v>1</v>
      </c>
      <c r="S392" s="2" t="s">
        <v>25</v>
      </c>
      <c r="T392" s="2">
        <f t="shared" si="42"/>
        <v>0</v>
      </c>
      <c r="X392" s="2">
        <v>242</v>
      </c>
      <c r="AA392" s="2">
        <v>2</v>
      </c>
      <c r="AB392" s="2" t="s">
        <v>717</v>
      </c>
    </row>
    <row r="393" spans="1:28" x14ac:dyDescent="0.25">
      <c r="A393" s="20" t="s">
        <v>614</v>
      </c>
      <c r="B393" s="2" t="s">
        <v>615</v>
      </c>
      <c r="E393" s="2" t="s">
        <v>718</v>
      </c>
      <c r="F393" s="2">
        <v>13.8</v>
      </c>
      <c r="G393" s="2">
        <v>47975</v>
      </c>
      <c r="H393" s="26">
        <v>1</v>
      </c>
      <c r="J393" s="2" t="s">
        <v>22</v>
      </c>
      <c r="K393" s="2">
        <f t="shared" si="41"/>
        <v>1</v>
      </c>
      <c r="L393" s="2" t="s">
        <v>28</v>
      </c>
      <c r="M393" s="2">
        <f t="shared" si="43"/>
        <v>1</v>
      </c>
      <c r="O393" s="19" t="s">
        <v>25</v>
      </c>
      <c r="Q393" s="2" t="s">
        <v>29</v>
      </c>
      <c r="R393" s="2">
        <v>1</v>
      </c>
      <c r="S393" s="2" t="s">
        <v>25</v>
      </c>
      <c r="T393" s="2">
        <f t="shared" si="42"/>
        <v>0</v>
      </c>
      <c r="X393" s="2">
        <v>40</v>
      </c>
      <c r="AA393" s="2">
        <v>5</v>
      </c>
      <c r="AB393" s="2" t="s">
        <v>719</v>
      </c>
    </row>
    <row r="394" spans="1:28" x14ac:dyDescent="0.25">
      <c r="A394" s="20" t="s">
        <v>614</v>
      </c>
      <c r="B394" s="2" t="s">
        <v>615</v>
      </c>
      <c r="E394" s="2" t="s">
        <v>720</v>
      </c>
      <c r="F394" s="2">
        <v>13.9</v>
      </c>
      <c r="G394" s="2">
        <v>47976</v>
      </c>
      <c r="H394" s="26">
        <v>2</v>
      </c>
      <c r="J394" s="2" t="s">
        <v>22</v>
      </c>
      <c r="K394" s="2">
        <f t="shared" si="41"/>
        <v>1</v>
      </c>
      <c r="L394" s="2" t="s">
        <v>28</v>
      </c>
      <c r="M394" s="2">
        <f t="shared" si="43"/>
        <v>1</v>
      </c>
      <c r="O394" s="19" t="s">
        <v>25</v>
      </c>
      <c r="Q394" s="2" t="s">
        <v>29</v>
      </c>
      <c r="R394" s="2">
        <v>1</v>
      </c>
      <c r="S394" s="2" t="s">
        <v>29</v>
      </c>
      <c r="T394" s="2">
        <f t="shared" si="42"/>
        <v>1</v>
      </c>
      <c r="U394" s="2" t="s">
        <v>29</v>
      </c>
      <c r="X394" s="2">
        <v>66</v>
      </c>
    </row>
    <row r="395" spans="1:28" x14ac:dyDescent="0.25">
      <c r="A395" s="20" t="s">
        <v>614</v>
      </c>
      <c r="B395" s="2" t="s">
        <v>615</v>
      </c>
      <c r="E395" s="2" t="s">
        <v>721</v>
      </c>
      <c r="F395" s="2">
        <v>13.1</v>
      </c>
      <c r="G395" s="2">
        <v>47976</v>
      </c>
      <c r="H395" s="26">
        <v>3</v>
      </c>
      <c r="J395" s="2" t="s">
        <v>22</v>
      </c>
      <c r="K395" s="2">
        <f t="shared" si="41"/>
        <v>1</v>
      </c>
      <c r="L395" s="2" t="s">
        <v>28</v>
      </c>
      <c r="M395" s="2">
        <f t="shared" si="43"/>
        <v>1</v>
      </c>
      <c r="O395" s="19" t="s">
        <v>25</v>
      </c>
      <c r="Q395" s="2" t="s">
        <v>29</v>
      </c>
      <c r="R395" s="2">
        <v>1</v>
      </c>
      <c r="S395" s="2" t="s">
        <v>29</v>
      </c>
      <c r="T395" s="2">
        <f t="shared" si="42"/>
        <v>1</v>
      </c>
      <c r="U395" s="2" t="s">
        <v>29</v>
      </c>
      <c r="X395" s="2">
        <v>114</v>
      </c>
      <c r="AB395" s="29"/>
    </row>
    <row r="396" spans="1:28" x14ac:dyDescent="0.25">
      <c r="A396" s="20" t="s">
        <v>614</v>
      </c>
      <c r="B396" s="2" t="s">
        <v>615</v>
      </c>
      <c r="E396" s="2" t="s">
        <v>722</v>
      </c>
      <c r="F396" s="2">
        <v>13.11</v>
      </c>
      <c r="G396" s="2">
        <v>47978</v>
      </c>
      <c r="H396" s="26">
        <v>2</v>
      </c>
      <c r="J396" s="2" t="s">
        <v>22</v>
      </c>
      <c r="K396" s="2">
        <f t="shared" si="41"/>
        <v>1</v>
      </c>
      <c r="L396" s="2" t="s">
        <v>28</v>
      </c>
      <c r="M396" s="2">
        <f t="shared" si="43"/>
        <v>1</v>
      </c>
      <c r="O396" s="19" t="s">
        <v>25</v>
      </c>
      <c r="Q396" s="2" t="s">
        <v>29</v>
      </c>
      <c r="R396" s="2">
        <v>1</v>
      </c>
      <c r="S396" s="2" t="s">
        <v>25</v>
      </c>
      <c r="T396" s="2">
        <f t="shared" si="42"/>
        <v>0</v>
      </c>
      <c r="X396" s="2">
        <v>27</v>
      </c>
      <c r="AA396" s="2">
        <v>5</v>
      </c>
      <c r="AB396" s="2" t="s">
        <v>723</v>
      </c>
    </row>
    <row r="397" spans="1:28" x14ac:dyDescent="0.25">
      <c r="A397" s="20" t="s">
        <v>614</v>
      </c>
      <c r="B397" s="2" t="s">
        <v>615</v>
      </c>
      <c r="E397" s="2" t="s">
        <v>724</v>
      </c>
      <c r="F397" s="2">
        <v>13.12</v>
      </c>
      <c r="G397" s="2">
        <v>47978</v>
      </c>
      <c r="H397" s="26">
        <v>1</v>
      </c>
      <c r="J397" s="2" t="s">
        <v>22</v>
      </c>
      <c r="K397" s="2">
        <f t="shared" si="41"/>
        <v>1</v>
      </c>
      <c r="L397" s="2" t="s">
        <v>28</v>
      </c>
      <c r="M397" s="2">
        <f t="shared" si="43"/>
        <v>1</v>
      </c>
      <c r="O397" s="19" t="s">
        <v>25</v>
      </c>
      <c r="Q397" s="2" t="s">
        <v>29</v>
      </c>
      <c r="R397" s="2">
        <v>1</v>
      </c>
      <c r="S397" s="2" t="s">
        <v>29</v>
      </c>
      <c r="T397" s="2">
        <f t="shared" si="42"/>
        <v>1</v>
      </c>
      <c r="U397" s="2" t="s">
        <v>29</v>
      </c>
      <c r="X397" s="2">
        <v>65</v>
      </c>
    </row>
    <row r="398" spans="1:28" x14ac:dyDescent="0.25">
      <c r="A398" s="20" t="s">
        <v>614</v>
      </c>
      <c r="B398" s="2" t="s">
        <v>615</v>
      </c>
      <c r="E398" s="2" t="s">
        <v>725</v>
      </c>
      <c r="F398" s="2">
        <v>13.13</v>
      </c>
      <c r="G398" s="2">
        <v>47980</v>
      </c>
      <c r="H398" s="26">
        <v>1</v>
      </c>
      <c r="J398" s="2" t="s">
        <v>22</v>
      </c>
      <c r="K398" s="2">
        <f t="shared" si="41"/>
        <v>1</v>
      </c>
      <c r="L398" s="2" t="s">
        <v>28</v>
      </c>
      <c r="M398" s="2">
        <f t="shared" si="43"/>
        <v>1</v>
      </c>
      <c r="O398" s="19" t="s">
        <v>25</v>
      </c>
      <c r="Q398" s="2" t="s">
        <v>29</v>
      </c>
      <c r="R398" s="2">
        <v>1</v>
      </c>
      <c r="S398" s="2" t="s">
        <v>25</v>
      </c>
      <c r="T398" s="2">
        <f t="shared" si="42"/>
        <v>0</v>
      </c>
      <c r="X398" s="2">
        <v>24</v>
      </c>
      <c r="AA398" s="2">
        <v>5</v>
      </c>
      <c r="AB398" s="2" t="s">
        <v>719</v>
      </c>
    </row>
    <row r="399" spans="1:28" x14ac:dyDescent="0.25">
      <c r="A399" s="20" t="s">
        <v>614</v>
      </c>
      <c r="B399" s="2" t="s">
        <v>615</v>
      </c>
      <c r="E399" s="2" t="s">
        <v>726</v>
      </c>
      <c r="F399" s="2">
        <v>13.14</v>
      </c>
      <c r="G399" s="2">
        <v>47980</v>
      </c>
      <c r="H399" s="26">
        <v>2</v>
      </c>
      <c r="J399" s="2" t="s">
        <v>22</v>
      </c>
      <c r="K399" s="2">
        <f t="shared" si="41"/>
        <v>1</v>
      </c>
      <c r="L399" s="2" t="s">
        <v>28</v>
      </c>
      <c r="M399" s="2">
        <f t="shared" si="43"/>
        <v>1</v>
      </c>
      <c r="O399" s="19" t="s">
        <v>25</v>
      </c>
      <c r="Q399" s="2" t="s">
        <v>29</v>
      </c>
      <c r="R399" s="2">
        <v>1</v>
      </c>
      <c r="S399" s="2" t="s">
        <v>29</v>
      </c>
      <c r="T399" s="2">
        <f t="shared" si="42"/>
        <v>1</v>
      </c>
      <c r="U399" s="2" t="s">
        <v>29</v>
      </c>
      <c r="X399" s="2">
        <v>96</v>
      </c>
    </row>
    <row r="400" spans="1:28" x14ac:dyDescent="0.25">
      <c r="A400" s="20" t="s">
        <v>614</v>
      </c>
      <c r="B400" s="2" t="s">
        <v>615</v>
      </c>
      <c r="E400" s="2" t="s">
        <v>727</v>
      </c>
      <c r="F400" s="2">
        <v>14.1</v>
      </c>
      <c r="G400" s="2">
        <v>47986</v>
      </c>
      <c r="H400" s="26">
        <v>1</v>
      </c>
      <c r="J400" s="2" t="s">
        <v>22</v>
      </c>
      <c r="K400" s="2">
        <f t="shared" si="41"/>
        <v>1</v>
      </c>
      <c r="L400" s="2" t="s">
        <v>22</v>
      </c>
      <c r="M400" s="2">
        <f t="shared" si="43"/>
        <v>0</v>
      </c>
      <c r="O400" s="19" t="s">
        <v>25</v>
      </c>
      <c r="Q400" s="2" t="s">
        <v>29</v>
      </c>
      <c r="R400" s="2">
        <v>1</v>
      </c>
      <c r="S400" s="2" t="s">
        <v>327</v>
      </c>
      <c r="T400" s="2">
        <v>0.5</v>
      </c>
      <c r="U400" s="2" t="s">
        <v>327</v>
      </c>
      <c r="X400" s="2">
        <v>48</v>
      </c>
      <c r="AA400" s="2">
        <v>5</v>
      </c>
      <c r="AB400" s="2" t="s">
        <v>728</v>
      </c>
    </row>
    <row r="401" spans="1:28" x14ac:dyDescent="0.25">
      <c r="A401" s="20" t="s">
        <v>614</v>
      </c>
      <c r="B401" s="2" t="s">
        <v>615</v>
      </c>
      <c r="E401" s="2" t="s">
        <v>729</v>
      </c>
      <c r="F401" s="2">
        <v>14.2</v>
      </c>
      <c r="G401" s="2">
        <v>47987</v>
      </c>
      <c r="H401" s="26">
        <v>1</v>
      </c>
      <c r="J401" s="2" t="s">
        <v>22</v>
      </c>
      <c r="K401" s="2">
        <f t="shared" si="41"/>
        <v>1</v>
      </c>
      <c r="L401" s="2" t="s">
        <v>28</v>
      </c>
      <c r="M401" s="2">
        <f t="shared" si="43"/>
        <v>1</v>
      </c>
      <c r="O401" s="19" t="s">
        <v>25</v>
      </c>
      <c r="Q401" s="2" t="s">
        <v>29</v>
      </c>
      <c r="R401" s="2">
        <v>1</v>
      </c>
      <c r="S401" s="2" t="s">
        <v>25</v>
      </c>
      <c r="T401" s="2">
        <f t="shared" ref="T401:T464" si="44">IF(S401="y",1,0)</f>
        <v>0</v>
      </c>
      <c r="X401" s="2">
        <v>66</v>
      </c>
      <c r="AA401" s="2">
        <v>5</v>
      </c>
      <c r="AB401" s="2" t="s">
        <v>730</v>
      </c>
    </row>
    <row r="402" spans="1:28" x14ac:dyDescent="0.25">
      <c r="A402" s="20" t="s">
        <v>614</v>
      </c>
      <c r="B402" s="2" t="s">
        <v>615</v>
      </c>
      <c r="E402" s="2" t="s">
        <v>731</v>
      </c>
      <c r="F402" s="2">
        <v>14.3</v>
      </c>
      <c r="G402" s="2">
        <v>47987</v>
      </c>
      <c r="H402" s="26">
        <v>2</v>
      </c>
      <c r="J402" s="2" t="s">
        <v>22</v>
      </c>
      <c r="K402" s="2">
        <f t="shared" si="41"/>
        <v>1</v>
      </c>
      <c r="L402" s="2" t="s">
        <v>25</v>
      </c>
      <c r="M402" s="2">
        <f t="shared" si="43"/>
        <v>0</v>
      </c>
      <c r="O402" s="2" t="s">
        <v>29</v>
      </c>
      <c r="Q402" s="19" t="s">
        <v>25</v>
      </c>
      <c r="S402" s="2" t="s">
        <v>25</v>
      </c>
      <c r="T402" s="2">
        <f t="shared" si="44"/>
        <v>0</v>
      </c>
      <c r="X402" s="2">
        <v>770</v>
      </c>
      <c r="AA402" s="2">
        <v>5</v>
      </c>
      <c r="AB402" s="2" t="s">
        <v>732</v>
      </c>
    </row>
    <row r="403" spans="1:28" x14ac:dyDescent="0.25">
      <c r="A403" s="20" t="s">
        <v>614</v>
      </c>
      <c r="B403" s="2" t="s">
        <v>615</v>
      </c>
      <c r="E403" s="20" t="s">
        <v>733</v>
      </c>
      <c r="F403" s="2">
        <v>14.4</v>
      </c>
      <c r="G403" s="2">
        <v>47991</v>
      </c>
      <c r="H403" s="26">
        <v>2</v>
      </c>
      <c r="J403" s="2" t="s">
        <v>22</v>
      </c>
      <c r="K403" s="2">
        <f t="shared" si="41"/>
        <v>1</v>
      </c>
      <c r="L403" s="2" t="s">
        <v>28</v>
      </c>
      <c r="M403" s="2">
        <f t="shared" si="43"/>
        <v>1</v>
      </c>
      <c r="O403" s="19" t="s">
        <v>25</v>
      </c>
      <c r="Q403" s="2" t="s">
        <v>29</v>
      </c>
      <c r="R403" s="2">
        <v>1</v>
      </c>
      <c r="S403" s="2" t="s">
        <v>29</v>
      </c>
      <c r="T403" s="2">
        <f t="shared" si="44"/>
        <v>1</v>
      </c>
      <c r="U403" s="2" t="s">
        <v>29</v>
      </c>
      <c r="X403" s="2">
        <v>96</v>
      </c>
    </row>
    <row r="404" spans="1:28" x14ac:dyDescent="0.25">
      <c r="A404" s="20" t="s">
        <v>614</v>
      </c>
      <c r="B404" s="2" t="s">
        <v>615</v>
      </c>
      <c r="E404" s="20" t="s">
        <v>734</v>
      </c>
      <c r="F404" s="2">
        <v>14.5</v>
      </c>
      <c r="G404" s="2">
        <v>47993</v>
      </c>
      <c r="H404" s="26">
        <v>1</v>
      </c>
      <c r="J404" s="2" t="s">
        <v>22</v>
      </c>
      <c r="K404" s="2">
        <f t="shared" si="41"/>
        <v>1</v>
      </c>
      <c r="L404" s="2" t="s">
        <v>25</v>
      </c>
      <c r="M404" s="2">
        <f t="shared" si="43"/>
        <v>0</v>
      </c>
      <c r="O404" s="19" t="s">
        <v>25</v>
      </c>
      <c r="Q404" s="2" t="s">
        <v>25</v>
      </c>
      <c r="R404" s="2">
        <v>0</v>
      </c>
      <c r="S404" s="2" t="s">
        <v>25</v>
      </c>
      <c r="T404" s="2">
        <f t="shared" si="44"/>
        <v>0</v>
      </c>
      <c r="X404" s="2">
        <v>147</v>
      </c>
      <c r="AA404" s="2">
        <v>3</v>
      </c>
      <c r="AB404" s="2" t="s">
        <v>735</v>
      </c>
    </row>
    <row r="405" spans="1:28" x14ac:dyDescent="0.25">
      <c r="A405" s="20" t="s">
        <v>614</v>
      </c>
      <c r="B405" s="2" t="s">
        <v>615</v>
      </c>
      <c r="E405" s="20" t="s">
        <v>736</v>
      </c>
      <c r="F405" s="2">
        <v>15.1</v>
      </c>
      <c r="G405" s="2">
        <v>47995</v>
      </c>
      <c r="H405" s="26">
        <v>1</v>
      </c>
      <c r="J405" s="2" t="s">
        <v>22</v>
      </c>
      <c r="K405" s="2">
        <f t="shared" si="41"/>
        <v>1</v>
      </c>
      <c r="L405" s="2" t="s">
        <v>25</v>
      </c>
      <c r="M405" s="2">
        <f t="shared" si="43"/>
        <v>0</v>
      </c>
      <c r="O405" s="2" t="s">
        <v>29</v>
      </c>
      <c r="Q405" s="19" t="s">
        <v>25</v>
      </c>
      <c r="S405" s="2" t="s">
        <v>25</v>
      </c>
      <c r="T405" s="2">
        <f t="shared" si="44"/>
        <v>0</v>
      </c>
      <c r="X405" s="2">
        <v>390</v>
      </c>
      <c r="AA405" s="2">
        <v>1</v>
      </c>
      <c r="AB405" s="2" t="s">
        <v>737</v>
      </c>
    </row>
    <row r="406" spans="1:28" x14ac:dyDescent="0.25">
      <c r="A406" s="20" t="s">
        <v>614</v>
      </c>
      <c r="B406" s="2" t="s">
        <v>615</v>
      </c>
      <c r="E406" s="2" t="s">
        <v>738</v>
      </c>
      <c r="F406" s="2">
        <v>16.100000000000001</v>
      </c>
      <c r="G406" s="2">
        <v>47998</v>
      </c>
      <c r="H406" s="26">
        <v>1</v>
      </c>
      <c r="J406" s="2" t="s">
        <v>22</v>
      </c>
      <c r="K406" s="2">
        <f t="shared" si="41"/>
        <v>1</v>
      </c>
      <c r="L406" s="2" t="s">
        <v>28</v>
      </c>
      <c r="M406" s="2">
        <f t="shared" si="43"/>
        <v>1</v>
      </c>
      <c r="O406" s="19" t="s">
        <v>25</v>
      </c>
      <c r="Q406" s="2" t="s">
        <v>29</v>
      </c>
      <c r="R406" s="2">
        <v>1</v>
      </c>
      <c r="S406" s="2" t="s">
        <v>29</v>
      </c>
      <c r="T406" s="2">
        <f t="shared" si="44"/>
        <v>1</v>
      </c>
      <c r="U406" s="2" t="s">
        <v>29</v>
      </c>
      <c r="X406" s="2">
        <v>90</v>
      </c>
    </row>
    <row r="407" spans="1:28" x14ac:dyDescent="0.25">
      <c r="A407" s="20" t="s">
        <v>614</v>
      </c>
      <c r="B407" s="2" t="s">
        <v>615</v>
      </c>
      <c r="E407" s="2" t="s">
        <v>739</v>
      </c>
      <c r="F407" s="2">
        <v>16.2</v>
      </c>
      <c r="G407" s="2">
        <v>47998</v>
      </c>
      <c r="H407" s="26" t="s">
        <v>195</v>
      </c>
      <c r="J407" s="2" t="s">
        <v>22</v>
      </c>
      <c r="K407" s="2">
        <f t="shared" si="41"/>
        <v>1</v>
      </c>
      <c r="L407" s="2" t="s">
        <v>25</v>
      </c>
      <c r="M407" s="2">
        <f t="shared" si="43"/>
        <v>0</v>
      </c>
      <c r="O407" s="19" t="s">
        <v>25</v>
      </c>
      <c r="Q407" s="2" t="s">
        <v>29</v>
      </c>
      <c r="R407" s="2">
        <v>1</v>
      </c>
      <c r="S407" s="2" t="s">
        <v>29</v>
      </c>
      <c r="T407" s="2">
        <f t="shared" si="44"/>
        <v>1</v>
      </c>
      <c r="U407" s="2" t="s">
        <v>29</v>
      </c>
      <c r="X407" s="2">
        <v>68</v>
      </c>
    </row>
    <row r="408" spans="1:28" x14ac:dyDescent="0.25">
      <c r="A408" s="20" t="s">
        <v>614</v>
      </c>
      <c r="B408" s="2" t="s">
        <v>615</v>
      </c>
      <c r="E408" s="2" t="s">
        <v>740</v>
      </c>
      <c r="F408" s="2">
        <v>16.3</v>
      </c>
      <c r="G408" s="2">
        <v>47999</v>
      </c>
      <c r="H408" s="26">
        <v>1</v>
      </c>
      <c r="J408" s="2" t="s">
        <v>22</v>
      </c>
      <c r="K408" s="2">
        <f t="shared" si="41"/>
        <v>1</v>
      </c>
      <c r="L408" s="2" t="s">
        <v>28</v>
      </c>
      <c r="M408" s="2">
        <f t="shared" si="43"/>
        <v>1</v>
      </c>
      <c r="O408" s="19" t="s">
        <v>25</v>
      </c>
      <c r="Q408" s="2" t="s">
        <v>29</v>
      </c>
      <c r="R408" s="2">
        <v>1</v>
      </c>
      <c r="S408" s="2" t="s">
        <v>25</v>
      </c>
      <c r="T408" s="2">
        <f t="shared" si="44"/>
        <v>0</v>
      </c>
      <c r="X408" s="2">
        <v>203</v>
      </c>
      <c r="AA408" s="2">
        <v>5</v>
      </c>
      <c r="AB408" s="2" t="s">
        <v>741</v>
      </c>
    </row>
    <row r="409" spans="1:28" x14ac:dyDescent="0.25">
      <c r="A409" s="20" t="s">
        <v>614</v>
      </c>
      <c r="B409" s="2" t="s">
        <v>615</v>
      </c>
      <c r="E409" s="2" t="s">
        <v>742</v>
      </c>
      <c r="F409" s="2">
        <v>16.399999999999999</v>
      </c>
      <c r="G409" s="2">
        <v>48002</v>
      </c>
      <c r="H409" s="26">
        <v>3</v>
      </c>
      <c r="J409" s="2" t="s">
        <v>22</v>
      </c>
      <c r="K409" s="2">
        <f t="shared" si="41"/>
        <v>1</v>
      </c>
      <c r="L409" s="2" t="s">
        <v>28</v>
      </c>
      <c r="M409" s="2">
        <f t="shared" si="43"/>
        <v>1</v>
      </c>
      <c r="O409" s="19" t="s">
        <v>25</v>
      </c>
      <c r="Q409" s="2" t="s">
        <v>29</v>
      </c>
      <c r="R409" s="2">
        <v>1</v>
      </c>
      <c r="S409" s="2" t="s">
        <v>29</v>
      </c>
      <c r="T409" s="2">
        <f t="shared" si="44"/>
        <v>1</v>
      </c>
      <c r="U409" s="2" t="s">
        <v>29</v>
      </c>
      <c r="X409" s="2">
        <v>10</v>
      </c>
    </row>
    <row r="410" spans="1:28" x14ac:dyDescent="0.25">
      <c r="A410" s="20" t="s">
        <v>614</v>
      </c>
      <c r="B410" s="2" t="s">
        <v>615</v>
      </c>
      <c r="E410" s="2" t="s">
        <v>743</v>
      </c>
      <c r="F410" s="2">
        <v>16.5</v>
      </c>
      <c r="G410" s="2">
        <v>48005</v>
      </c>
      <c r="H410" s="26"/>
      <c r="K410" s="2">
        <f t="shared" si="41"/>
        <v>0</v>
      </c>
      <c r="L410" s="2" t="s">
        <v>28</v>
      </c>
      <c r="M410" s="2">
        <f t="shared" si="43"/>
        <v>1</v>
      </c>
      <c r="Q410" s="2" t="s">
        <v>29</v>
      </c>
      <c r="R410" s="2">
        <v>1</v>
      </c>
      <c r="S410" s="2" t="s">
        <v>25</v>
      </c>
      <c r="T410" s="2">
        <f t="shared" si="44"/>
        <v>0</v>
      </c>
      <c r="X410" s="2">
        <v>142</v>
      </c>
      <c r="AA410" s="2">
        <v>2</v>
      </c>
      <c r="AB410" s="2" t="s">
        <v>744</v>
      </c>
    </row>
    <row r="411" spans="1:28" x14ac:dyDescent="0.25">
      <c r="A411" s="20" t="s">
        <v>614</v>
      </c>
      <c r="B411" s="2" t="s">
        <v>615</v>
      </c>
      <c r="E411" s="2" t="s">
        <v>745</v>
      </c>
      <c r="F411" s="2">
        <v>17.100000000000001</v>
      </c>
      <c r="G411" s="2">
        <v>48006</v>
      </c>
      <c r="H411" s="26" t="s">
        <v>195</v>
      </c>
      <c r="J411" s="2" t="s">
        <v>22</v>
      </c>
      <c r="K411" s="2">
        <f t="shared" si="41"/>
        <v>1</v>
      </c>
      <c r="L411" s="2" t="s">
        <v>28</v>
      </c>
      <c r="M411" s="2">
        <f t="shared" si="43"/>
        <v>1</v>
      </c>
      <c r="O411" s="19" t="s">
        <v>25</v>
      </c>
      <c r="Q411" s="2" t="s">
        <v>29</v>
      </c>
      <c r="R411" s="2">
        <v>1</v>
      </c>
      <c r="S411" s="2" t="s">
        <v>29</v>
      </c>
      <c r="T411" s="2">
        <f t="shared" si="44"/>
        <v>1</v>
      </c>
      <c r="U411" s="2" t="s">
        <v>29</v>
      </c>
      <c r="X411" s="2">
        <v>75</v>
      </c>
    </row>
    <row r="412" spans="1:28" x14ac:dyDescent="0.25">
      <c r="A412" s="20" t="s">
        <v>614</v>
      </c>
      <c r="B412" s="2" t="s">
        <v>615</v>
      </c>
      <c r="E412" s="2" t="s">
        <v>746</v>
      </c>
      <c r="F412" s="2">
        <v>17.2</v>
      </c>
      <c r="G412" s="2">
        <v>48007</v>
      </c>
      <c r="H412" s="26">
        <v>2</v>
      </c>
      <c r="J412" s="2" t="s">
        <v>22</v>
      </c>
      <c r="K412" s="2">
        <f t="shared" si="41"/>
        <v>1</v>
      </c>
      <c r="L412" s="2" t="s">
        <v>22</v>
      </c>
      <c r="M412" s="2">
        <f t="shared" si="43"/>
        <v>0</v>
      </c>
      <c r="O412" s="19" t="s">
        <v>25</v>
      </c>
      <c r="Q412" s="2" t="s">
        <v>29</v>
      </c>
      <c r="R412" s="2">
        <v>1</v>
      </c>
      <c r="S412" s="2" t="s">
        <v>25</v>
      </c>
      <c r="T412" s="2">
        <f t="shared" si="44"/>
        <v>0</v>
      </c>
      <c r="X412" s="2">
        <v>248</v>
      </c>
      <c r="AA412" s="2">
        <v>5</v>
      </c>
      <c r="AB412" s="2" t="s">
        <v>747</v>
      </c>
    </row>
    <row r="413" spans="1:28" x14ac:dyDescent="0.25">
      <c r="A413" s="20" t="s">
        <v>614</v>
      </c>
      <c r="B413" s="2" t="s">
        <v>615</v>
      </c>
      <c r="E413" s="2" t="s">
        <v>748</v>
      </c>
      <c r="F413" s="2">
        <v>18.2</v>
      </c>
      <c r="G413" s="2">
        <v>48014</v>
      </c>
      <c r="H413" s="26">
        <v>3</v>
      </c>
      <c r="J413" s="2" t="s">
        <v>22</v>
      </c>
      <c r="K413" s="2">
        <f t="shared" si="41"/>
        <v>1</v>
      </c>
      <c r="L413" s="2" t="s">
        <v>28</v>
      </c>
      <c r="M413" s="2">
        <f t="shared" si="43"/>
        <v>1</v>
      </c>
      <c r="O413" s="19" t="s">
        <v>25</v>
      </c>
      <c r="Q413" s="2" t="s">
        <v>29</v>
      </c>
      <c r="R413" s="2">
        <v>1</v>
      </c>
      <c r="S413" s="2" t="s">
        <v>29</v>
      </c>
      <c r="T413" s="2">
        <f t="shared" si="44"/>
        <v>1</v>
      </c>
      <c r="U413" s="2" t="s">
        <v>29</v>
      </c>
      <c r="X413" s="2">
        <v>171</v>
      </c>
    </row>
    <row r="414" spans="1:28" x14ac:dyDescent="0.25">
      <c r="A414" s="20" t="s">
        <v>614</v>
      </c>
      <c r="B414" s="2" t="s">
        <v>615</v>
      </c>
      <c r="E414" s="20" t="s">
        <v>749</v>
      </c>
      <c r="F414" s="2">
        <v>18.399999999999999</v>
      </c>
      <c r="G414" s="2">
        <v>48017</v>
      </c>
      <c r="H414" s="26">
        <v>1</v>
      </c>
      <c r="J414" s="2" t="s">
        <v>22</v>
      </c>
      <c r="K414" s="2">
        <f t="shared" si="41"/>
        <v>1</v>
      </c>
      <c r="L414" s="2" t="s">
        <v>28</v>
      </c>
      <c r="M414" s="2">
        <f t="shared" si="43"/>
        <v>1</v>
      </c>
      <c r="O414" s="19" t="s">
        <v>25</v>
      </c>
      <c r="Q414" s="2" t="s">
        <v>29</v>
      </c>
      <c r="R414" s="2">
        <v>1</v>
      </c>
      <c r="S414" s="2" t="s">
        <v>25</v>
      </c>
      <c r="T414" s="2">
        <f t="shared" si="44"/>
        <v>0</v>
      </c>
      <c r="X414" s="2">
        <v>115</v>
      </c>
      <c r="AA414" s="2">
        <v>5</v>
      </c>
      <c r="AB414" s="2" t="s">
        <v>750</v>
      </c>
    </row>
    <row r="415" spans="1:28" x14ac:dyDescent="0.25">
      <c r="A415" s="20" t="s">
        <v>614</v>
      </c>
      <c r="B415" s="2" t="s">
        <v>615</v>
      </c>
      <c r="E415" s="20" t="s">
        <v>751</v>
      </c>
      <c r="F415" s="2">
        <v>18.5</v>
      </c>
      <c r="G415" s="2">
        <v>48018</v>
      </c>
      <c r="H415" s="26" t="s">
        <v>316</v>
      </c>
      <c r="J415" s="2" t="s">
        <v>22</v>
      </c>
      <c r="K415" s="2">
        <f t="shared" si="41"/>
        <v>1</v>
      </c>
      <c r="L415" s="2" t="s">
        <v>28</v>
      </c>
      <c r="M415" s="2">
        <f t="shared" si="43"/>
        <v>1</v>
      </c>
      <c r="O415" s="19" t="s">
        <v>25</v>
      </c>
      <c r="Q415" s="2" t="s">
        <v>29</v>
      </c>
      <c r="R415" s="2">
        <v>1</v>
      </c>
      <c r="S415" s="2" t="s">
        <v>29</v>
      </c>
      <c r="T415" s="2">
        <f t="shared" si="44"/>
        <v>1</v>
      </c>
      <c r="U415" s="2" t="s">
        <v>29</v>
      </c>
      <c r="X415" s="2">
        <v>198</v>
      </c>
      <c r="AA415" s="2">
        <v>5</v>
      </c>
      <c r="AB415" s="2" t="s">
        <v>752</v>
      </c>
    </row>
    <row r="416" spans="1:28" x14ac:dyDescent="0.25">
      <c r="A416" s="20" t="s">
        <v>614</v>
      </c>
      <c r="B416" s="2" t="s">
        <v>615</v>
      </c>
      <c r="E416" s="20" t="s">
        <v>753</v>
      </c>
      <c r="F416" s="2">
        <v>18.600000000000001</v>
      </c>
      <c r="G416" s="2">
        <v>48022</v>
      </c>
      <c r="H416" s="26" t="s">
        <v>316</v>
      </c>
      <c r="J416" s="2" t="s">
        <v>22</v>
      </c>
      <c r="K416" s="2">
        <f t="shared" si="41"/>
        <v>1</v>
      </c>
      <c r="L416" s="2" t="s">
        <v>28</v>
      </c>
      <c r="M416" s="2">
        <f t="shared" si="43"/>
        <v>1</v>
      </c>
      <c r="O416" s="19" t="s">
        <v>25</v>
      </c>
      <c r="Q416" s="2" t="s">
        <v>29</v>
      </c>
      <c r="R416" s="2">
        <v>1</v>
      </c>
      <c r="S416" s="2" t="s">
        <v>25</v>
      </c>
      <c r="T416" s="2">
        <f t="shared" si="44"/>
        <v>0</v>
      </c>
      <c r="X416" s="2">
        <v>1023</v>
      </c>
      <c r="AA416" s="2">
        <v>4</v>
      </c>
      <c r="AB416" s="2" t="s">
        <v>754</v>
      </c>
    </row>
    <row r="417" spans="1:28" x14ac:dyDescent="0.25">
      <c r="A417" s="20" t="s">
        <v>614</v>
      </c>
      <c r="B417" s="2" t="s">
        <v>615</v>
      </c>
      <c r="E417" s="2" t="s">
        <v>755</v>
      </c>
      <c r="F417" s="2">
        <v>18.8</v>
      </c>
      <c r="G417" s="2">
        <v>48025</v>
      </c>
      <c r="H417" s="26">
        <v>1</v>
      </c>
      <c r="J417" s="2" t="s">
        <v>22</v>
      </c>
      <c r="K417" s="2">
        <f t="shared" si="41"/>
        <v>1</v>
      </c>
      <c r="L417" s="2" t="s">
        <v>28</v>
      </c>
      <c r="M417" s="2">
        <f t="shared" si="43"/>
        <v>1</v>
      </c>
      <c r="O417" s="19" t="s">
        <v>25</v>
      </c>
      <c r="Q417" s="2" t="s">
        <v>29</v>
      </c>
      <c r="R417" s="2">
        <v>1</v>
      </c>
      <c r="S417" s="2" t="s">
        <v>25</v>
      </c>
      <c r="T417" s="2">
        <f t="shared" si="44"/>
        <v>0</v>
      </c>
      <c r="X417" s="2">
        <v>68</v>
      </c>
      <c r="AA417" s="2">
        <v>2</v>
      </c>
      <c r="AB417" s="2" t="s">
        <v>756</v>
      </c>
    </row>
    <row r="418" spans="1:28" x14ac:dyDescent="0.25">
      <c r="A418" s="20" t="s">
        <v>614</v>
      </c>
      <c r="B418" s="2" t="s">
        <v>615</v>
      </c>
      <c r="E418" s="2" t="s">
        <v>757</v>
      </c>
      <c r="F418" s="2">
        <v>18.899999999999999</v>
      </c>
      <c r="G418" s="2">
        <v>48027</v>
      </c>
      <c r="H418" s="26">
        <v>1</v>
      </c>
      <c r="J418" s="2" t="s">
        <v>22</v>
      </c>
      <c r="K418" s="2">
        <f t="shared" si="41"/>
        <v>1</v>
      </c>
      <c r="L418" s="2" t="s">
        <v>28</v>
      </c>
      <c r="M418" s="2">
        <f t="shared" si="43"/>
        <v>1</v>
      </c>
      <c r="O418" s="19" t="s">
        <v>25</v>
      </c>
      <c r="Q418" s="2" t="s">
        <v>29</v>
      </c>
      <c r="R418" s="2">
        <v>1</v>
      </c>
      <c r="S418" s="2" t="s">
        <v>25</v>
      </c>
      <c r="T418" s="2">
        <f t="shared" si="44"/>
        <v>0</v>
      </c>
      <c r="X418" s="2">
        <v>293</v>
      </c>
      <c r="AA418" s="2">
        <v>2</v>
      </c>
      <c r="AB418" s="2" t="s">
        <v>758</v>
      </c>
    </row>
    <row r="419" spans="1:28" x14ac:dyDescent="0.25">
      <c r="A419" s="20" t="s">
        <v>614</v>
      </c>
      <c r="B419" s="2" t="s">
        <v>615</v>
      </c>
      <c r="E419" s="2" t="s">
        <v>759</v>
      </c>
      <c r="F419" s="2">
        <v>18.100000000000001</v>
      </c>
      <c r="G419" s="2">
        <v>48028</v>
      </c>
      <c r="H419" s="26" t="s">
        <v>195</v>
      </c>
      <c r="J419" s="2" t="s">
        <v>22</v>
      </c>
      <c r="K419" s="2">
        <f t="shared" si="41"/>
        <v>1</v>
      </c>
      <c r="L419" s="2" t="s">
        <v>28</v>
      </c>
      <c r="M419" s="2">
        <f t="shared" si="43"/>
        <v>1</v>
      </c>
      <c r="O419" s="19" t="s">
        <v>25</v>
      </c>
      <c r="Q419" s="2" t="s">
        <v>29</v>
      </c>
      <c r="R419" s="2">
        <v>1</v>
      </c>
      <c r="S419" s="2" t="s">
        <v>25</v>
      </c>
      <c r="T419" s="2">
        <f t="shared" si="44"/>
        <v>0</v>
      </c>
      <c r="X419" s="2">
        <v>312</v>
      </c>
      <c r="AA419" s="2">
        <v>4</v>
      </c>
      <c r="AB419" s="2" t="s">
        <v>760</v>
      </c>
    </row>
    <row r="420" spans="1:28" x14ac:dyDescent="0.25">
      <c r="A420" s="20" t="s">
        <v>614</v>
      </c>
      <c r="B420" s="2" t="s">
        <v>615</v>
      </c>
      <c r="E420" s="2" t="s">
        <v>761</v>
      </c>
      <c r="F420" s="2">
        <v>18.11</v>
      </c>
      <c r="G420" s="2">
        <v>48029</v>
      </c>
      <c r="H420" s="26">
        <v>1</v>
      </c>
      <c r="J420" s="2" t="s">
        <v>22</v>
      </c>
      <c r="K420" s="2">
        <f t="shared" si="41"/>
        <v>1</v>
      </c>
      <c r="L420" s="2" t="s">
        <v>25</v>
      </c>
      <c r="M420" s="2">
        <f t="shared" si="43"/>
        <v>0</v>
      </c>
      <c r="O420" s="19" t="s">
        <v>25</v>
      </c>
      <c r="Q420" s="2" t="s">
        <v>25</v>
      </c>
      <c r="R420" s="2">
        <v>0</v>
      </c>
      <c r="S420" s="2" t="s">
        <v>25</v>
      </c>
      <c r="T420" s="2">
        <f t="shared" si="44"/>
        <v>0</v>
      </c>
      <c r="X420" s="2">
        <v>67</v>
      </c>
      <c r="AA420" s="2">
        <v>5</v>
      </c>
      <c r="AB420" s="2" t="s">
        <v>762</v>
      </c>
    </row>
    <row r="421" spans="1:28" x14ac:dyDescent="0.25">
      <c r="A421" s="20" t="s">
        <v>614</v>
      </c>
      <c r="B421" s="2" t="s">
        <v>615</v>
      </c>
      <c r="E421" s="2" t="s">
        <v>763</v>
      </c>
      <c r="F421" s="2">
        <v>18.13</v>
      </c>
      <c r="G421" s="2">
        <v>48032</v>
      </c>
      <c r="H421" s="26">
        <v>2</v>
      </c>
      <c r="J421" s="2" t="s">
        <v>22</v>
      </c>
      <c r="K421" s="2">
        <f t="shared" si="41"/>
        <v>1</v>
      </c>
      <c r="L421" s="2" t="s">
        <v>28</v>
      </c>
      <c r="M421" s="2">
        <f t="shared" si="43"/>
        <v>1</v>
      </c>
      <c r="O421" s="19" t="s">
        <v>25</v>
      </c>
      <c r="Q421" s="2" t="s">
        <v>29</v>
      </c>
      <c r="R421" s="2">
        <v>1</v>
      </c>
      <c r="S421" s="2" t="s">
        <v>29</v>
      </c>
      <c r="T421" s="2">
        <f t="shared" si="44"/>
        <v>1</v>
      </c>
      <c r="U421" s="2" t="s">
        <v>29</v>
      </c>
      <c r="X421" s="2">
        <v>75</v>
      </c>
    </row>
    <row r="422" spans="1:28" x14ac:dyDescent="0.25">
      <c r="A422" s="20" t="s">
        <v>614</v>
      </c>
      <c r="B422" s="2" t="s">
        <v>615</v>
      </c>
      <c r="E422" s="2" t="s">
        <v>764</v>
      </c>
      <c r="F422" s="2">
        <v>18.14</v>
      </c>
      <c r="G422" s="2">
        <v>48034</v>
      </c>
      <c r="H422" s="26">
        <v>1</v>
      </c>
      <c r="J422" s="2" t="s">
        <v>22</v>
      </c>
      <c r="K422" s="2">
        <f t="shared" si="41"/>
        <v>1</v>
      </c>
      <c r="L422" s="2" t="s">
        <v>28</v>
      </c>
      <c r="M422" s="2">
        <f t="shared" si="43"/>
        <v>1</v>
      </c>
      <c r="O422" s="19" t="s">
        <v>25</v>
      </c>
      <c r="Q422" s="2" t="s">
        <v>29</v>
      </c>
      <c r="R422" s="2">
        <v>1</v>
      </c>
      <c r="S422" s="2" t="s">
        <v>25</v>
      </c>
      <c r="T422" s="2">
        <f t="shared" si="44"/>
        <v>0</v>
      </c>
      <c r="X422" s="2">
        <v>35</v>
      </c>
      <c r="AA422" s="2">
        <v>2</v>
      </c>
      <c r="AB422" s="2" t="s">
        <v>765</v>
      </c>
    </row>
    <row r="423" spans="1:28" x14ac:dyDescent="0.25">
      <c r="A423" s="20" t="s">
        <v>614</v>
      </c>
      <c r="B423" s="2" t="s">
        <v>615</v>
      </c>
      <c r="E423" s="2" t="s">
        <v>766</v>
      </c>
      <c r="F423" s="2">
        <v>19.100000000000001</v>
      </c>
      <c r="G423" s="2">
        <v>48035</v>
      </c>
      <c r="H423" s="26">
        <v>1</v>
      </c>
      <c r="J423" s="2" t="s">
        <v>22</v>
      </c>
      <c r="K423" s="2">
        <f t="shared" si="41"/>
        <v>1</v>
      </c>
      <c r="L423" s="2" t="s">
        <v>28</v>
      </c>
      <c r="M423" s="2">
        <f t="shared" si="43"/>
        <v>1</v>
      </c>
      <c r="O423" s="19" t="s">
        <v>25</v>
      </c>
      <c r="Q423" s="2" t="s">
        <v>29</v>
      </c>
      <c r="R423" s="2">
        <v>1</v>
      </c>
      <c r="S423" s="2" t="s">
        <v>25</v>
      </c>
      <c r="T423" s="2">
        <f t="shared" si="44"/>
        <v>0</v>
      </c>
      <c r="X423" s="2">
        <v>123</v>
      </c>
      <c r="AA423" s="2">
        <v>4</v>
      </c>
      <c r="AB423" s="2" t="s">
        <v>767</v>
      </c>
    </row>
    <row r="424" spans="1:28" x14ac:dyDescent="0.25">
      <c r="A424" s="20" t="s">
        <v>614</v>
      </c>
      <c r="B424" s="2" t="s">
        <v>615</v>
      </c>
      <c r="E424" s="2" t="s">
        <v>768</v>
      </c>
      <c r="F424" s="2">
        <v>19.2</v>
      </c>
      <c r="G424" s="2">
        <v>48037</v>
      </c>
      <c r="H424" s="26">
        <v>1</v>
      </c>
      <c r="J424" s="2" t="s">
        <v>22</v>
      </c>
      <c r="K424" s="2">
        <f t="shared" si="41"/>
        <v>1</v>
      </c>
      <c r="L424" s="2" t="s">
        <v>28</v>
      </c>
      <c r="M424" s="2">
        <f t="shared" si="43"/>
        <v>1</v>
      </c>
      <c r="O424" s="19" t="s">
        <v>25</v>
      </c>
      <c r="Q424" s="2" t="s">
        <v>29</v>
      </c>
      <c r="R424" s="2">
        <v>1</v>
      </c>
      <c r="S424" s="2" t="s">
        <v>29</v>
      </c>
      <c r="T424" s="2">
        <f t="shared" si="44"/>
        <v>1</v>
      </c>
      <c r="U424" s="2" t="s">
        <v>29</v>
      </c>
      <c r="X424" s="2">
        <v>119</v>
      </c>
    </row>
    <row r="425" spans="1:28" x14ac:dyDescent="0.25">
      <c r="A425" s="20" t="s">
        <v>614</v>
      </c>
      <c r="B425" s="2" t="s">
        <v>615</v>
      </c>
      <c r="E425" s="2" t="s">
        <v>769</v>
      </c>
      <c r="F425" s="2">
        <v>19.3</v>
      </c>
      <c r="G425" s="2">
        <v>48040</v>
      </c>
      <c r="H425" s="26">
        <v>1</v>
      </c>
      <c r="J425" s="2" t="s">
        <v>22</v>
      </c>
      <c r="K425" s="2">
        <f t="shared" si="41"/>
        <v>1</v>
      </c>
      <c r="L425" s="2" t="s">
        <v>25</v>
      </c>
      <c r="M425" s="2">
        <f t="shared" si="43"/>
        <v>0</v>
      </c>
      <c r="O425" s="19" t="s">
        <v>25</v>
      </c>
      <c r="Q425" s="2" t="s">
        <v>25</v>
      </c>
      <c r="R425" s="2">
        <v>0</v>
      </c>
      <c r="S425" s="2" t="s">
        <v>25</v>
      </c>
      <c r="T425" s="2">
        <f t="shared" si="44"/>
        <v>0</v>
      </c>
      <c r="X425" s="2">
        <v>107</v>
      </c>
      <c r="AA425" s="2">
        <v>4</v>
      </c>
      <c r="AB425" s="2" t="s">
        <v>770</v>
      </c>
    </row>
    <row r="426" spans="1:28" x14ac:dyDescent="0.25">
      <c r="A426" s="20" t="s">
        <v>614</v>
      </c>
      <c r="B426" s="2" t="s">
        <v>615</v>
      </c>
      <c r="E426" s="2" t="s">
        <v>771</v>
      </c>
      <c r="F426" s="2">
        <v>19.399999999999999</v>
      </c>
      <c r="G426" s="2">
        <v>48042</v>
      </c>
      <c r="H426" s="26">
        <v>1</v>
      </c>
      <c r="J426" s="2" t="s">
        <v>22</v>
      </c>
      <c r="K426" s="2">
        <f t="shared" si="41"/>
        <v>1</v>
      </c>
      <c r="L426" s="2" t="s">
        <v>28</v>
      </c>
      <c r="M426" s="2">
        <f t="shared" si="43"/>
        <v>1</v>
      </c>
      <c r="O426" s="19" t="s">
        <v>25</v>
      </c>
      <c r="Q426" s="2" t="s">
        <v>29</v>
      </c>
      <c r="R426" s="2">
        <v>1</v>
      </c>
      <c r="S426" s="2" t="s">
        <v>25</v>
      </c>
      <c r="T426" s="2">
        <f t="shared" si="44"/>
        <v>0</v>
      </c>
      <c r="X426" s="2">
        <v>66</v>
      </c>
      <c r="AA426" s="2">
        <v>5</v>
      </c>
      <c r="AB426" s="2" t="s">
        <v>719</v>
      </c>
    </row>
    <row r="427" spans="1:28" x14ac:dyDescent="0.25">
      <c r="A427" s="20" t="s">
        <v>614</v>
      </c>
      <c r="B427" s="2" t="s">
        <v>615</v>
      </c>
      <c r="E427" s="20" t="s">
        <v>772</v>
      </c>
      <c r="F427" s="2">
        <v>19.5</v>
      </c>
      <c r="G427" s="2">
        <v>48045</v>
      </c>
      <c r="H427" s="26">
        <v>1</v>
      </c>
      <c r="J427" s="2" t="s">
        <v>22</v>
      </c>
      <c r="K427" s="2">
        <f t="shared" si="41"/>
        <v>1</v>
      </c>
      <c r="L427" s="2" t="s">
        <v>28</v>
      </c>
      <c r="M427" s="2">
        <f t="shared" si="43"/>
        <v>1</v>
      </c>
      <c r="O427" s="19" t="s">
        <v>25</v>
      </c>
      <c r="Q427" s="2" t="s">
        <v>29</v>
      </c>
      <c r="R427" s="2">
        <v>1</v>
      </c>
      <c r="S427" s="2" t="s">
        <v>29</v>
      </c>
      <c r="T427" s="2">
        <f t="shared" si="44"/>
        <v>1</v>
      </c>
      <c r="U427" s="2" t="s">
        <v>29</v>
      </c>
      <c r="X427" s="2">
        <v>114</v>
      </c>
    </row>
    <row r="428" spans="1:28" x14ac:dyDescent="0.25">
      <c r="A428" s="20" t="s">
        <v>614</v>
      </c>
      <c r="B428" s="2" t="s">
        <v>615</v>
      </c>
      <c r="E428" s="2" t="s">
        <v>773</v>
      </c>
      <c r="F428" s="2">
        <v>19.600000000000001</v>
      </c>
      <c r="G428" s="2">
        <v>48046</v>
      </c>
      <c r="H428" s="26">
        <v>1</v>
      </c>
      <c r="J428" s="2" t="s">
        <v>22</v>
      </c>
      <c r="K428" s="2">
        <f t="shared" si="41"/>
        <v>1</v>
      </c>
      <c r="L428" s="2" t="s">
        <v>28</v>
      </c>
      <c r="M428" s="2">
        <f t="shared" si="43"/>
        <v>1</v>
      </c>
      <c r="O428" s="19" t="s">
        <v>25</v>
      </c>
      <c r="Q428" s="2" t="s">
        <v>29</v>
      </c>
      <c r="R428" s="2">
        <v>1</v>
      </c>
      <c r="S428" s="2" t="s">
        <v>29</v>
      </c>
      <c r="T428" s="2">
        <f t="shared" si="44"/>
        <v>1</v>
      </c>
      <c r="U428" s="2" t="s">
        <v>29</v>
      </c>
      <c r="X428" s="2">
        <v>25</v>
      </c>
    </row>
    <row r="429" spans="1:28" x14ac:dyDescent="0.25">
      <c r="A429" s="20" t="s">
        <v>614</v>
      </c>
      <c r="B429" s="2" t="s">
        <v>615</v>
      </c>
      <c r="E429" s="2" t="s">
        <v>774</v>
      </c>
      <c r="F429" s="2">
        <v>20.100000000000001</v>
      </c>
      <c r="G429" s="2">
        <v>48050</v>
      </c>
      <c r="H429" s="26">
        <v>1</v>
      </c>
      <c r="J429" s="2" t="s">
        <v>22</v>
      </c>
      <c r="K429" s="2">
        <f t="shared" si="41"/>
        <v>1</v>
      </c>
      <c r="L429" s="2" t="s">
        <v>28</v>
      </c>
      <c r="M429" s="2">
        <f t="shared" si="43"/>
        <v>1</v>
      </c>
      <c r="O429" s="19" t="s">
        <v>25</v>
      </c>
      <c r="Q429" s="2" t="s">
        <v>29</v>
      </c>
      <c r="R429" s="2">
        <v>1</v>
      </c>
      <c r="S429" s="2" t="s">
        <v>25</v>
      </c>
      <c r="T429" s="2">
        <f t="shared" si="44"/>
        <v>0</v>
      </c>
      <c r="X429" s="2">
        <v>25</v>
      </c>
      <c r="AA429" s="2">
        <v>5</v>
      </c>
      <c r="AB429" s="2" t="s">
        <v>719</v>
      </c>
    </row>
    <row r="430" spans="1:28" x14ac:dyDescent="0.25">
      <c r="A430" s="20" t="s">
        <v>614</v>
      </c>
      <c r="B430" s="2" t="s">
        <v>615</v>
      </c>
      <c r="E430" s="2" t="s">
        <v>775</v>
      </c>
      <c r="F430" s="2">
        <v>20.2</v>
      </c>
      <c r="G430" s="2">
        <v>48051</v>
      </c>
      <c r="H430" s="26">
        <v>2</v>
      </c>
      <c r="J430" s="2" t="s">
        <v>22</v>
      </c>
      <c r="K430" s="2">
        <f t="shared" si="41"/>
        <v>1</v>
      </c>
      <c r="L430" s="2" t="s">
        <v>28</v>
      </c>
      <c r="M430" s="2">
        <f t="shared" si="43"/>
        <v>1</v>
      </c>
      <c r="O430" s="19" t="s">
        <v>25</v>
      </c>
      <c r="Q430" s="2" t="s">
        <v>29</v>
      </c>
      <c r="R430" s="2">
        <v>1</v>
      </c>
      <c r="S430" s="2" t="s">
        <v>29</v>
      </c>
      <c r="T430" s="2">
        <f t="shared" si="44"/>
        <v>1</v>
      </c>
      <c r="U430" s="2" t="s">
        <v>29</v>
      </c>
      <c r="X430" s="2">
        <v>30</v>
      </c>
    </row>
    <row r="431" spans="1:28" x14ac:dyDescent="0.25">
      <c r="A431" s="20" t="s">
        <v>614</v>
      </c>
      <c r="B431" s="2" t="s">
        <v>615</v>
      </c>
      <c r="E431" s="20" t="s">
        <v>776</v>
      </c>
      <c r="F431" s="2">
        <v>20.3</v>
      </c>
      <c r="G431" s="2">
        <v>48056</v>
      </c>
      <c r="H431" s="26" t="s">
        <v>195</v>
      </c>
      <c r="J431" s="2" t="s">
        <v>22</v>
      </c>
      <c r="K431" s="2">
        <f t="shared" si="41"/>
        <v>1</v>
      </c>
      <c r="L431" s="2" t="s">
        <v>496</v>
      </c>
      <c r="M431" s="2">
        <v>0.5</v>
      </c>
      <c r="O431" s="19" t="s">
        <v>25</v>
      </c>
      <c r="Q431" s="2" t="s">
        <v>25</v>
      </c>
      <c r="R431" s="2">
        <v>0</v>
      </c>
      <c r="S431" s="2" t="s">
        <v>29</v>
      </c>
      <c r="T431" s="2">
        <f t="shared" si="44"/>
        <v>1</v>
      </c>
      <c r="U431" s="2" t="s">
        <v>29</v>
      </c>
      <c r="X431" s="2">
        <v>244</v>
      </c>
    </row>
    <row r="432" spans="1:28" x14ac:dyDescent="0.25">
      <c r="A432" s="20" t="s">
        <v>614</v>
      </c>
      <c r="B432" s="2" t="s">
        <v>615</v>
      </c>
      <c r="E432" s="2" t="s">
        <v>777</v>
      </c>
      <c r="F432" s="2">
        <v>21.1</v>
      </c>
      <c r="G432" s="2">
        <v>48057</v>
      </c>
      <c r="H432" s="26">
        <v>1</v>
      </c>
      <c r="J432" s="2" t="s">
        <v>22</v>
      </c>
      <c r="K432" s="2">
        <f t="shared" si="41"/>
        <v>1</v>
      </c>
      <c r="L432" s="2" t="s">
        <v>28</v>
      </c>
      <c r="M432" s="2">
        <f t="shared" ref="M432:M441" si="45">IF(L432="b",1,0)</f>
        <v>1</v>
      </c>
      <c r="O432" s="19" t="s">
        <v>25</v>
      </c>
      <c r="Q432" s="2" t="s">
        <v>29</v>
      </c>
      <c r="R432" s="2">
        <v>1</v>
      </c>
      <c r="S432" s="2" t="s">
        <v>25</v>
      </c>
      <c r="T432" s="2">
        <f t="shared" si="44"/>
        <v>0</v>
      </c>
      <c r="X432" s="2">
        <v>96</v>
      </c>
      <c r="AA432" s="2">
        <v>5</v>
      </c>
      <c r="AB432" s="2" t="s">
        <v>778</v>
      </c>
    </row>
    <row r="433" spans="1:28" x14ac:dyDescent="0.25">
      <c r="A433" s="20" t="s">
        <v>614</v>
      </c>
      <c r="B433" s="2" t="s">
        <v>615</v>
      </c>
      <c r="E433" s="20" t="s">
        <v>779</v>
      </c>
      <c r="F433" s="2">
        <v>21.2</v>
      </c>
      <c r="G433" s="2">
        <v>48058</v>
      </c>
      <c r="H433" s="26">
        <v>1</v>
      </c>
      <c r="J433" s="2" t="s">
        <v>22</v>
      </c>
      <c r="K433" s="2">
        <f t="shared" si="41"/>
        <v>1</v>
      </c>
      <c r="L433" s="2" t="s">
        <v>28</v>
      </c>
      <c r="M433" s="2">
        <f t="shared" si="45"/>
        <v>1</v>
      </c>
      <c r="O433" s="19" t="s">
        <v>25</v>
      </c>
      <c r="Q433" s="2" t="s">
        <v>29</v>
      </c>
      <c r="R433" s="2">
        <v>1</v>
      </c>
      <c r="S433" s="2" t="s">
        <v>25</v>
      </c>
      <c r="T433" s="2">
        <f t="shared" si="44"/>
        <v>0</v>
      </c>
      <c r="X433" s="2">
        <v>70</v>
      </c>
      <c r="AA433" s="2">
        <v>5</v>
      </c>
      <c r="AB433" s="2" t="s">
        <v>719</v>
      </c>
    </row>
    <row r="434" spans="1:28" x14ac:dyDescent="0.25">
      <c r="A434" s="20" t="s">
        <v>614</v>
      </c>
      <c r="B434" s="2" t="s">
        <v>615</v>
      </c>
      <c r="E434" s="20" t="s">
        <v>780</v>
      </c>
      <c r="F434" s="2">
        <v>21.3</v>
      </c>
      <c r="G434" s="2">
        <v>48058</v>
      </c>
      <c r="H434" s="26">
        <v>1</v>
      </c>
      <c r="J434" s="2" t="s">
        <v>22</v>
      </c>
      <c r="K434" s="2">
        <f t="shared" si="41"/>
        <v>1</v>
      </c>
      <c r="L434" s="2" t="s">
        <v>28</v>
      </c>
      <c r="M434" s="2">
        <f t="shared" si="45"/>
        <v>1</v>
      </c>
      <c r="O434" s="19" t="s">
        <v>25</v>
      </c>
      <c r="Q434" s="2" t="s">
        <v>29</v>
      </c>
      <c r="R434" s="2">
        <v>1</v>
      </c>
      <c r="S434" s="2" t="s">
        <v>25</v>
      </c>
      <c r="T434" s="2">
        <f t="shared" si="44"/>
        <v>0</v>
      </c>
      <c r="X434" s="2">
        <v>35</v>
      </c>
      <c r="AA434" s="2">
        <v>5</v>
      </c>
      <c r="AB434" s="2" t="s">
        <v>719</v>
      </c>
    </row>
    <row r="435" spans="1:28" x14ac:dyDescent="0.25">
      <c r="A435" s="20" t="s">
        <v>614</v>
      </c>
      <c r="B435" s="2" t="s">
        <v>615</v>
      </c>
      <c r="E435" s="2" t="s">
        <v>781</v>
      </c>
      <c r="F435" s="2">
        <v>22.1</v>
      </c>
      <c r="G435" s="2">
        <v>48062</v>
      </c>
      <c r="H435" s="26">
        <v>1</v>
      </c>
      <c r="J435" s="2" t="s">
        <v>22</v>
      </c>
      <c r="K435" s="2">
        <f t="shared" si="41"/>
        <v>1</v>
      </c>
      <c r="L435" s="2" t="s">
        <v>28</v>
      </c>
      <c r="M435" s="2">
        <f t="shared" si="45"/>
        <v>1</v>
      </c>
      <c r="O435" s="19" t="s">
        <v>25</v>
      </c>
      <c r="Q435" s="2" t="s">
        <v>29</v>
      </c>
      <c r="R435" s="2">
        <v>1</v>
      </c>
      <c r="S435" s="2" t="s">
        <v>25</v>
      </c>
      <c r="T435" s="2">
        <f t="shared" si="44"/>
        <v>0</v>
      </c>
      <c r="X435" s="2">
        <v>45</v>
      </c>
      <c r="AA435" s="2">
        <v>5</v>
      </c>
      <c r="AB435" s="2" t="s">
        <v>719</v>
      </c>
    </row>
    <row r="436" spans="1:28" x14ac:dyDescent="0.25">
      <c r="A436" s="20" t="s">
        <v>614</v>
      </c>
      <c r="B436" s="2" t="s">
        <v>615</v>
      </c>
      <c r="E436" s="2" t="s">
        <v>782</v>
      </c>
      <c r="F436" s="2">
        <v>23.1</v>
      </c>
      <c r="G436" s="2">
        <v>48064</v>
      </c>
      <c r="H436" s="26">
        <v>1</v>
      </c>
      <c r="J436" s="2" t="s">
        <v>22</v>
      </c>
      <c r="K436" s="2">
        <f t="shared" si="41"/>
        <v>1</v>
      </c>
      <c r="L436" s="2" t="s">
        <v>28</v>
      </c>
      <c r="M436" s="2">
        <f t="shared" si="45"/>
        <v>1</v>
      </c>
      <c r="O436" s="19" t="s">
        <v>25</v>
      </c>
      <c r="Q436" s="2" t="s">
        <v>29</v>
      </c>
      <c r="R436" s="2">
        <v>1</v>
      </c>
      <c r="S436" s="2" t="s">
        <v>25</v>
      </c>
      <c r="T436" s="2">
        <f t="shared" si="44"/>
        <v>0</v>
      </c>
      <c r="X436" s="2">
        <v>60</v>
      </c>
      <c r="AA436" s="2">
        <v>5</v>
      </c>
      <c r="AB436" s="2" t="s">
        <v>719</v>
      </c>
    </row>
    <row r="437" spans="1:28" x14ac:dyDescent="0.25">
      <c r="A437" s="20" t="s">
        <v>614</v>
      </c>
      <c r="B437" s="2" t="s">
        <v>615</v>
      </c>
      <c r="E437" s="2" t="s">
        <v>783</v>
      </c>
      <c r="F437" s="2">
        <v>24.1</v>
      </c>
      <c r="G437" s="2">
        <v>48067</v>
      </c>
      <c r="H437" s="26">
        <v>1</v>
      </c>
      <c r="J437" s="2" t="s">
        <v>22</v>
      </c>
      <c r="K437" s="2">
        <f t="shared" si="41"/>
        <v>1</v>
      </c>
      <c r="L437" s="2" t="s">
        <v>25</v>
      </c>
      <c r="M437" s="2">
        <f t="shared" si="45"/>
        <v>0</v>
      </c>
      <c r="O437" s="19" t="s">
        <v>25</v>
      </c>
      <c r="Q437" s="2" t="s">
        <v>25</v>
      </c>
      <c r="R437" s="2">
        <v>0</v>
      </c>
      <c r="S437" s="2" t="s">
        <v>29</v>
      </c>
      <c r="T437" s="2">
        <f t="shared" si="44"/>
        <v>1</v>
      </c>
      <c r="U437" s="2" t="s">
        <v>29</v>
      </c>
      <c r="X437" s="2">
        <v>59</v>
      </c>
    </row>
    <row r="438" spans="1:28" x14ac:dyDescent="0.25">
      <c r="A438" s="20" t="s">
        <v>614</v>
      </c>
      <c r="B438" s="2" t="s">
        <v>615</v>
      </c>
      <c r="E438" s="2" t="s">
        <v>784</v>
      </c>
      <c r="F438" s="2">
        <v>25.1</v>
      </c>
      <c r="G438" s="2">
        <v>48075</v>
      </c>
      <c r="H438" s="26">
        <v>2</v>
      </c>
      <c r="J438" s="2" t="s">
        <v>22</v>
      </c>
      <c r="K438" s="2">
        <f t="shared" si="41"/>
        <v>1</v>
      </c>
      <c r="L438" s="2" t="s">
        <v>28</v>
      </c>
      <c r="M438" s="2">
        <f t="shared" si="45"/>
        <v>1</v>
      </c>
      <c r="O438" s="19" t="s">
        <v>25</v>
      </c>
      <c r="Q438" s="2" t="s">
        <v>29</v>
      </c>
      <c r="R438" s="2">
        <v>1</v>
      </c>
      <c r="S438" s="2" t="s">
        <v>25</v>
      </c>
      <c r="T438" s="2">
        <f t="shared" si="44"/>
        <v>0</v>
      </c>
      <c r="X438" s="2">
        <v>489</v>
      </c>
      <c r="AA438" s="2">
        <v>5</v>
      </c>
      <c r="AB438" s="2" t="s">
        <v>785</v>
      </c>
    </row>
    <row r="439" spans="1:28" x14ac:dyDescent="0.25">
      <c r="A439" s="20" t="s">
        <v>614</v>
      </c>
      <c r="B439" s="2" t="s">
        <v>615</v>
      </c>
      <c r="E439" s="2" t="s">
        <v>786</v>
      </c>
      <c r="F439" s="2">
        <v>26.1</v>
      </c>
      <c r="G439" s="2">
        <v>48093</v>
      </c>
      <c r="H439" s="26">
        <v>1</v>
      </c>
      <c r="J439" s="2" t="s">
        <v>22</v>
      </c>
      <c r="K439" s="2">
        <f t="shared" si="41"/>
        <v>1</v>
      </c>
      <c r="L439" s="2" t="s">
        <v>22</v>
      </c>
      <c r="M439" s="2">
        <f t="shared" si="45"/>
        <v>0</v>
      </c>
      <c r="O439" s="19" t="s">
        <v>25</v>
      </c>
      <c r="Q439" s="2" t="s">
        <v>29</v>
      </c>
      <c r="R439" s="2">
        <v>1</v>
      </c>
      <c r="S439" s="2" t="s">
        <v>29</v>
      </c>
      <c r="T439" s="2">
        <f t="shared" si="44"/>
        <v>1</v>
      </c>
      <c r="U439" s="2" t="s">
        <v>29</v>
      </c>
      <c r="X439" s="2">
        <v>338</v>
      </c>
    </row>
    <row r="440" spans="1:28" x14ac:dyDescent="0.25">
      <c r="A440" s="18" t="s">
        <v>787</v>
      </c>
      <c r="B440" s="18" t="s">
        <v>273</v>
      </c>
      <c r="E440" s="18" t="s">
        <v>788</v>
      </c>
      <c r="F440" s="19">
        <v>1</v>
      </c>
      <c r="G440" s="19">
        <v>54998</v>
      </c>
      <c r="H440" s="19">
        <v>18</v>
      </c>
      <c r="J440" s="19" t="s">
        <v>22</v>
      </c>
      <c r="K440" s="2">
        <f t="shared" si="41"/>
        <v>1</v>
      </c>
      <c r="L440" s="19" t="s">
        <v>22</v>
      </c>
      <c r="M440" s="2">
        <f t="shared" si="45"/>
        <v>0</v>
      </c>
      <c r="O440" s="19" t="s">
        <v>29</v>
      </c>
      <c r="P440" s="2">
        <f t="shared" ref="P440:P503" si="46">IF(O440="y",1,0)</f>
        <v>1</v>
      </c>
      <c r="Q440" s="19" t="s">
        <v>29</v>
      </c>
      <c r="R440" s="2">
        <f t="shared" ref="R440:R503" si="47">IF(Q440="y",1,0)</f>
        <v>1</v>
      </c>
      <c r="S440" s="19" t="s">
        <v>25</v>
      </c>
      <c r="T440" s="2">
        <f t="shared" si="44"/>
        <v>0</v>
      </c>
      <c r="X440" s="19">
        <v>2394</v>
      </c>
      <c r="AA440" s="18" t="s">
        <v>789</v>
      </c>
    </row>
    <row r="441" spans="1:28" x14ac:dyDescent="0.25">
      <c r="A441" s="18" t="s">
        <v>787</v>
      </c>
      <c r="B441" s="18" t="s">
        <v>273</v>
      </c>
      <c r="E441" s="18" t="s">
        <v>790</v>
      </c>
      <c r="F441" s="19">
        <f t="shared" ref="F441:F471" si="48">F440+1</f>
        <v>2</v>
      </c>
      <c r="G441" s="19">
        <v>55001</v>
      </c>
      <c r="H441" s="19">
        <v>4</v>
      </c>
      <c r="J441" s="19" t="s">
        <v>22</v>
      </c>
      <c r="K441" s="2">
        <f t="shared" si="41"/>
        <v>1</v>
      </c>
      <c r="L441" s="19" t="s">
        <v>22</v>
      </c>
      <c r="M441" s="2">
        <f t="shared" si="45"/>
        <v>0</v>
      </c>
      <c r="O441" s="19" t="s">
        <v>29</v>
      </c>
      <c r="P441" s="2">
        <f t="shared" si="46"/>
        <v>1</v>
      </c>
      <c r="Q441" s="19" t="s">
        <v>29</v>
      </c>
      <c r="R441" s="2">
        <f t="shared" si="47"/>
        <v>1</v>
      </c>
      <c r="S441" s="19" t="s">
        <v>25</v>
      </c>
      <c r="T441" s="2">
        <f t="shared" si="44"/>
        <v>0</v>
      </c>
      <c r="X441" s="19">
        <v>102</v>
      </c>
      <c r="AA441" s="18" t="s">
        <v>791</v>
      </c>
    </row>
    <row r="442" spans="1:28" x14ac:dyDescent="0.25">
      <c r="A442" s="18" t="s">
        <v>787</v>
      </c>
      <c r="B442" s="18" t="s">
        <v>273</v>
      </c>
      <c r="E442" s="18" t="s">
        <v>792</v>
      </c>
      <c r="F442" s="19">
        <f t="shared" si="48"/>
        <v>3</v>
      </c>
      <c r="G442" s="19">
        <v>55001</v>
      </c>
      <c r="H442" s="19">
        <v>1</v>
      </c>
      <c r="J442" s="19" t="s">
        <v>22</v>
      </c>
      <c r="K442" s="2">
        <f t="shared" si="41"/>
        <v>1</v>
      </c>
      <c r="L442" s="19" t="s">
        <v>23</v>
      </c>
      <c r="M442" s="2">
        <v>0.5</v>
      </c>
      <c r="N442" s="18" t="s">
        <v>793</v>
      </c>
      <c r="O442" s="19" t="s">
        <v>25</v>
      </c>
      <c r="P442" s="2">
        <f t="shared" si="46"/>
        <v>0</v>
      </c>
      <c r="Q442" s="19" t="s">
        <v>25</v>
      </c>
      <c r="R442" s="2">
        <f t="shared" si="47"/>
        <v>0</v>
      </c>
      <c r="S442" s="19" t="s">
        <v>25</v>
      </c>
      <c r="T442" s="2">
        <f t="shared" si="44"/>
        <v>0</v>
      </c>
      <c r="X442" s="19">
        <v>34</v>
      </c>
      <c r="AA442" s="18" t="s">
        <v>794</v>
      </c>
    </row>
    <row r="443" spans="1:28" x14ac:dyDescent="0.25">
      <c r="A443" s="18" t="s">
        <v>787</v>
      </c>
      <c r="B443" s="18" t="s">
        <v>273</v>
      </c>
      <c r="E443" s="18" t="s">
        <v>795</v>
      </c>
      <c r="F443" s="19">
        <f t="shared" si="48"/>
        <v>4</v>
      </c>
      <c r="G443" s="19">
        <v>55001</v>
      </c>
      <c r="H443" s="19">
        <v>6</v>
      </c>
      <c r="J443" s="19" t="s">
        <v>22</v>
      </c>
      <c r="K443" s="2">
        <f t="shared" si="41"/>
        <v>1</v>
      </c>
      <c r="L443" s="19" t="s">
        <v>22</v>
      </c>
      <c r="M443" s="2">
        <f>IF(L443="b",1,0)</f>
        <v>0</v>
      </c>
      <c r="N443" s="18"/>
      <c r="O443" s="19" t="s">
        <v>29</v>
      </c>
      <c r="P443" s="2">
        <f t="shared" si="46"/>
        <v>1</v>
      </c>
      <c r="Q443" s="19" t="s">
        <v>29</v>
      </c>
      <c r="R443" s="2">
        <f t="shared" si="47"/>
        <v>1</v>
      </c>
      <c r="S443" s="19" t="s">
        <v>25</v>
      </c>
      <c r="T443" s="2">
        <f t="shared" si="44"/>
        <v>0</v>
      </c>
      <c r="X443" s="19">
        <v>271</v>
      </c>
      <c r="AA443" s="18" t="s">
        <v>796</v>
      </c>
    </row>
    <row r="444" spans="1:28" x14ac:dyDescent="0.25">
      <c r="A444" s="18" t="s">
        <v>787</v>
      </c>
      <c r="B444" s="18" t="s">
        <v>273</v>
      </c>
      <c r="E444" s="18" t="s">
        <v>797</v>
      </c>
      <c r="F444" s="19">
        <f t="shared" si="48"/>
        <v>5</v>
      </c>
      <c r="G444" s="19">
        <v>55001</v>
      </c>
      <c r="H444" s="19">
        <v>2</v>
      </c>
      <c r="J444" s="19" t="s">
        <v>22</v>
      </c>
      <c r="K444" s="2">
        <f t="shared" si="41"/>
        <v>1</v>
      </c>
      <c r="L444" s="19" t="s">
        <v>23</v>
      </c>
      <c r="M444" s="2">
        <v>0.5</v>
      </c>
      <c r="N444" s="18" t="s">
        <v>798</v>
      </c>
      <c r="O444" s="19" t="s">
        <v>25</v>
      </c>
      <c r="P444" s="2">
        <f t="shared" si="46"/>
        <v>0</v>
      </c>
      <c r="Q444" s="19" t="s">
        <v>29</v>
      </c>
      <c r="R444" s="2">
        <f t="shared" si="47"/>
        <v>1</v>
      </c>
      <c r="S444" s="19" t="s">
        <v>25</v>
      </c>
      <c r="T444" s="2">
        <f t="shared" si="44"/>
        <v>0</v>
      </c>
      <c r="X444" s="19">
        <v>243</v>
      </c>
      <c r="AA444" s="18" t="s">
        <v>799</v>
      </c>
    </row>
    <row r="445" spans="1:28" x14ac:dyDescent="0.25">
      <c r="A445" s="18" t="s">
        <v>787</v>
      </c>
      <c r="B445" s="18" t="s">
        <v>273</v>
      </c>
      <c r="E445" s="18" t="s">
        <v>800</v>
      </c>
      <c r="F445" s="19">
        <f t="shared" si="48"/>
        <v>6</v>
      </c>
      <c r="G445" s="19">
        <v>55002</v>
      </c>
      <c r="H445" s="19">
        <v>3</v>
      </c>
      <c r="J445" s="19" t="s">
        <v>22</v>
      </c>
      <c r="K445" s="2">
        <f t="shared" si="41"/>
        <v>1</v>
      </c>
      <c r="L445" s="19" t="s">
        <v>23</v>
      </c>
      <c r="M445" s="2">
        <v>0.5</v>
      </c>
      <c r="N445" s="18" t="s">
        <v>798</v>
      </c>
      <c r="O445" s="19" t="s">
        <v>25</v>
      </c>
      <c r="P445" s="2">
        <f t="shared" si="46"/>
        <v>0</v>
      </c>
      <c r="Q445" s="19" t="s">
        <v>25</v>
      </c>
      <c r="R445" s="2">
        <f t="shared" si="47"/>
        <v>0</v>
      </c>
      <c r="S445" s="19" t="s">
        <v>25</v>
      </c>
      <c r="T445" s="2">
        <f t="shared" si="44"/>
        <v>0</v>
      </c>
      <c r="X445" s="19">
        <v>89</v>
      </c>
      <c r="AA445" s="18" t="s">
        <v>801</v>
      </c>
    </row>
    <row r="446" spans="1:28" x14ac:dyDescent="0.25">
      <c r="A446" s="18" t="s">
        <v>787</v>
      </c>
      <c r="B446" s="18" t="s">
        <v>273</v>
      </c>
      <c r="E446" s="18" t="s">
        <v>802</v>
      </c>
      <c r="F446" s="19">
        <f t="shared" si="48"/>
        <v>7</v>
      </c>
      <c r="G446" s="19">
        <v>55002</v>
      </c>
      <c r="H446" s="19">
        <v>4</v>
      </c>
      <c r="J446" s="19" t="s">
        <v>22</v>
      </c>
      <c r="K446" s="2">
        <f t="shared" si="41"/>
        <v>1</v>
      </c>
      <c r="L446" s="19" t="s">
        <v>23</v>
      </c>
      <c r="M446" s="2">
        <v>0.5</v>
      </c>
      <c r="N446" s="18" t="s">
        <v>803</v>
      </c>
      <c r="O446" s="19" t="s">
        <v>29</v>
      </c>
      <c r="P446" s="2">
        <f t="shared" si="46"/>
        <v>1</v>
      </c>
      <c r="Q446" s="19" t="s">
        <v>25</v>
      </c>
      <c r="R446" s="2">
        <f t="shared" si="47"/>
        <v>0</v>
      </c>
      <c r="S446" s="19" t="s">
        <v>25</v>
      </c>
      <c r="T446" s="2">
        <f t="shared" si="44"/>
        <v>0</v>
      </c>
      <c r="X446" s="19">
        <v>109</v>
      </c>
      <c r="AA446" s="18" t="s">
        <v>804</v>
      </c>
    </row>
    <row r="447" spans="1:28" x14ac:dyDescent="0.25">
      <c r="A447" s="18" t="s">
        <v>787</v>
      </c>
      <c r="B447" s="18" t="s">
        <v>273</v>
      </c>
      <c r="E447" s="18" t="s">
        <v>805</v>
      </c>
      <c r="F447" s="19">
        <f t="shared" si="48"/>
        <v>8</v>
      </c>
      <c r="G447" s="19">
        <v>55002</v>
      </c>
      <c r="H447" s="19">
        <v>1</v>
      </c>
      <c r="J447" s="19" t="s">
        <v>37</v>
      </c>
      <c r="K447" s="2">
        <f t="shared" si="41"/>
        <v>0</v>
      </c>
      <c r="L447" s="19"/>
      <c r="M447" s="2">
        <f>IF(L447="b",1,0)</f>
        <v>0</v>
      </c>
      <c r="N447" s="18"/>
      <c r="P447" s="2">
        <f t="shared" si="46"/>
        <v>0</v>
      </c>
      <c r="R447" s="2">
        <f t="shared" si="47"/>
        <v>0</v>
      </c>
      <c r="T447" s="2">
        <f t="shared" si="44"/>
        <v>0</v>
      </c>
      <c r="X447" s="19"/>
      <c r="AA447" s="18"/>
    </row>
    <row r="448" spans="1:28" x14ac:dyDescent="0.25">
      <c r="A448" s="18" t="s">
        <v>787</v>
      </c>
      <c r="B448" s="18" t="s">
        <v>273</v>
      </c>
      <c r="E448" s="18" t="s">
        <v>806</v>
      </c>
      <c r="F448" s="19">
        <f t="shared" si="48"/>
        <v>9</v>
      </c>
      <c r="G448" s="19">
        <v>55003</v>
      </c>
      <c r="H448" s="19">
        <v>2</v>
      </c>
      <c r="J448" s="19" t="s">
        <v>37</v>
      </c>
      <c r="K448" s="2">
        <f t="shared" si="41"/>
        <v>0</v>
      </c>
      <c r="L448" s="19"/>
      <c r="M448" s="2">
        <f>IF(L448="b",1,0)</f>
        <v>0</v>
      </c>
      <c r="N448" s="18"/>
      <c r="P448" s="2">
        <f t="shared" si="46"/>
        <v>0</v>
      </c>
      <c r="R448" s="2">
        <f t="shared" si="47"/>
        <v>0</v>
      </c>
      <c r="T448" s="2">
        <f t="shared" si="44"/>
        <v>0</v>
      </c>
      <c r="X448" s="19"/>
      <c r="AA448" s="18"/>
    </row>
    <row r="449" spans="1:27" x14ac:dyDescent="0.25">
      <c r="A449" s="18" t="s">
        <v>787</v>
      </c>
      <c r="B449" s="18" t="s">
        <v>273</v>
      </c>
      <c r="E449" s="18" t="s">
        <v>807</v>
      </c>
      <c r="F449" s="19">
        <f t="shared" si="48"/>
        <v>10</v>
      </c>
      <c r="G449" s="19">
        <v>55003</v>
      </c>
      <c r="H449" s="19">
        <v>1</v>
      </c>
      <c r="J449" s="19" t="s">
        <v>22</v>
      </c>
      <c r="K449" s="2">
        <f t="shared" si="41"/>
        <v>1</v>
      </c>
      <c r="L449" s="19" t="s">
        <v>22</v>
      </c>
      <c r="M449" s="2">
        <f>IF(L449="b",1,0)</f>
        <v>0</v>
      </c>
      <c r="N449" s="18"/>
      <c r="O449" s="19" t="s">
        <v>29</v>
      </c>
      <c r="P449" s="2">
        <f t="shared" si="46"/>
        <v>1</v>
      </c>
      <c r="Q449" s="19" t="s">
        <v>29</v>
      </c>
      <c r="R449" s="2">
        <f t="shared" si="47"/>
        <v>1</v>
      </c>
      <c r="S449" s="19" t="s">
        <v>25</v>
      </c>
      <c r="T449" s="2">
        <f t="shared" si="44"/>
        <v>0</v>
      </c>
      <c r="X449" s="19">
        <v>72</v>
      </c>
      <c r="AA449" s="18" t="s">
        <v>808</v>
      </c>
    </row>
    <row r="450" spans="1:27" x14ac:dyDescent="0.25">
      <c r="A450" s="18" t="s">
        <v>787</v>
      </c>
      <c r="B450" s="18" t="s">
        <v>273</v>
      </c>
      <c r="E450" s="18" t="s">
        <v>809</v>
      </c>
      <c r="F450" s="19">
        <f t="shared" si="48"/>
        <v>11</v>
      </c>
      <c r="G450" s="19">
        <v>55003</v>
      </c>
      <c r="H450" s="19">
        <v>1</v>
      </c>
      <c r="J450" s="19" t="s">
        <v>22</v>
      </c>
      <c r="K450" s="2">
        <f t="shared" si="41"/>
        <v>1</v>
      </c>
      <c r="L450" s="19" t="s">
        <v>23</v>
      </c>
      <c r="M450" s="2">
        <v>0.5</v>
      </c>
      <c r="N450" s="18" t="s">
        <v>810</v>
      </c>
      <c r="O450" s="19" t="s">
        <v>29</v>
      </c>
      <c r="P450" s="2">
        <f t="shared" si="46"/>
        <v>1</v>
      </c>
      <c r="Q450" s="19" t="s">
        <v>25</v>
      </c>
      <c r="R450" s="2">
        <f t="shared" si="47"/>
        <v>0</v>
      </c>
      <c r="S450" s="19" t="s">
        <v>25</v>
      </c>
      <c r="T450" s="2">
        <f t="shared" si="44"/>
        <v>0</v>
      </c>
      <c r="X450" s="19">
        <v>59</v>
      </c>
      <c r="AA450" s="18" t="s">
        <v>811</v>
      </c>
    </row>
    <row r="451" spans="1:27" x14ac:dyDescent="0.25">
      <c r="A451" s="18" t="s">
        <v>787</v>
      </c>
      <c r="B451" s="18" t="s">
        <v>273</v>
      </c>
      <c r="E451" s="18" t="s">
        <v>812</v>
      </c>
      <c r="F451" s="19">
        <f t="shared" si="48"/>
        <v>12</v>
      </c>
      <c r="G451" s="19">
        <v>55003</v>
      </c>
      <c r="H451" s="19">
        <v>1</v>
      </c>
      <c r="J451" s="19" t="s">
        <v>22</v>
      </c>
      <c r="K451" s="2">
        <f t="shared" si="41"/>
        <v>1</v>
      </c>
      <c r="L451" s="19" t="s">
        <v>23</v>
      </c>
      <c r="M451" s="2">
        <v>0.5</v>
      </c>
      <c r="N451" s="18" t="s">
        <v>803</v>
      </c>
      <c r="O451" s="19" t="s">
        <v>29</v>
      </c>
      <c r="P451" s="2">
        <f t="shared" si="46"/>
        <v>1</v>
      </c>
      <c r="Q451" s="19" t="s">
        <v>25</v>
      </c>
      <c r="R451" s="2">
        <f t="shared" si="47"/>
        <v>0</v>
      </c>
      <c r="S451" s="19" t="s">
        <v>25</v>
      </c>
      <c r="T451" s="2">
        <f t="shared" si="44"/>
        <v>0</v>
      </c>
      <c r="X451" s="19">
        <v>386</v>
      </c>
      <c r="AA451" s="18" t="s">
        <v>813</v>
      </c>
    </row>
    <row r="452" spans="1:27" x14ac:dyDescent="0.25">
      <c r="A452" s="18" t="s">
        <v>787</v>
      </c>
      <c r="B452" s="18" t="s">
        <v>273</v>
      </c>
      <c r="E452" s="18" t="s">
        <v>814</v>
      </c>
      <c r="F452" s="19">
        <f t="shared" si="48"/>
        <v>13</v>
      </c>
      <c r="G452" s="19">
        <v>55004</v>
      </c>
      <c r="H452" s="19">
        <v>1</v>
      </c>
      <c r="J452" s="19" t="s">
        <v>22</v>
      </c>
      <c r="K452" s="2">
        <f t="shared" ref="K452:K515" si="49">IF(J452="c",1,0)</f>
        <v>1</v>
      </c>
      <c r="L452" s="19" t="s">
        <v>23</v>
      </c>
      <c r="M452" s="2">
        <v>0.5</v>
      </c>
      <c r="N452" s="18" t="s">
        <v>803</v>
      </c>
      <c r="O452" s="19" t="s">
        <v>25</v>
      </c>
      <c r="P452" s="2">
        <f t="shared" si="46"/>
        <v>0</v>
      </c>
      <c r="Q452" s="19" t="s">
        <v>25</v>
      </c>
      <c r="R452" s="2">
        <f t="shared" si="47"/>
        <v>0</v>
      </c>
      <c r="S452" s="19" t="s">
        <v>25</v>
      </c>
      <c r="T452" s="2">
        <f t="shared" si="44"/>
        <v>0</v>
      </c>
      <c r="X452" s="19">
        <v>202</v>
      </c>
      <c r="AA452" s="18" t="s">
        <v>815</v>
      </c>
    </row>
    <row r="453" spans="1:27" x14ac:dyDescent="0.25">
      <c r="A453" s="18" t="s">
        <v>787</v>
      </c>
      <c r="B453" s="18" t="s">
        <v>273</v>
      </c>
      <c r="E453" s="18" t="s">
        <v>816</v>
      </c>
      <c r="F453" s="19">
        <f t="shared" si="48"/>
        <v>14</v>
      </c>
      <c r="G453" s="19">
        <v>55004</v>
      </c>
      <c r="H453" s="19">
        <v>1</v>
      </c>
      <c r="J453" s="19" t="s">
        <v>22</v>
      </c>
      <c r="K453" s="2">
        <f t="shared" si="49"/>
        <v>1</v>
      </c>
      <c r="L453" s="19" t="s">
        <v>23</v>
      </c>
      <c r="M453" s="2">
        <v>0.5</v>
      </c>
      <c r="N453" s="18" t="s">
        <v>803</v>
      </c>
      <c r="O453" s="19" t="s">
        <v>29</v>
      </c>
      <c r="P453" s="2">
        <f t="shared" si="46"/>
        <v>1</v>
      </c>
      <c r="Q453" s="19" t="s">
        <v>25</v>
      </c>
      <c r="R453" s="2">
        <f t="shared" si="47"/>
        <v>0</v>
      </c>
      <c r="S453" s="19" t="s">
        <v>25</v>
      </c>
      <c r="T453" s="2">
        <f t="shared" si="44"/>
        <v>0</v>
      </c>
      <c r="X453" s="19">
        <v>86</v>
      </c>
      <c r="AA453" s="18" t="s">
        <v>817</v>
      </c>
    </row>
    <row r="454" spans="1:27" x14ac:dyDescent="0.25">
      <c r="A454" s="18" t="s">
        <v>787</v>
      </c>
      <c r="B454" s="18" t="s">
        <v>273</v>
      </c>
      <c r="E454" s="18" t="s">
        <v>818</v>
      </c>
      <c r="F454" s="19">
        <f t="shared" si="48"/>
        <v>15</v>
      </c>
      <c r="G454" s="19">
        <v>55004</v>
      </c>
      <c r="H454" s="19">
        <v>1</v>
      </c>
      <c r="J454" s="19" t="s">
        <v>22</v>
      </c>
      <c r="K454" s="2">
        <f t="shared" si="49"/>
        <v>1</v>
      </c>
      <c r="L454" s="19" t="s">
        <v>23</v>
      </c>
      <c r="M454" s="2">
        <v>0.5</v>
      </c>
      <c r="N454" s="18" t="s">
        <v>803</v>
      </c>
      <c r="O454" s="19" t="s">
        <v>29</v>
      </c>
      <c r="P454" s="2">
        <f t="shared" si="46"/>
        <v>1</v>
      </c>
      <c r="Q454" s="19" t="s">
        <v>25</v>
      </c>
      <c r="R454" s="2">
        <f t="shared" si="47"/>
        <v>0</v>
      </c>
      <c r="S454" s="19" t="s">
        <v>29</v>
      </c>
      <c r="T454" s="2">
        <f t="shared" si="44"/>
        <v>1</v>
      </c>
      <c r="U454" s="19" t="s">
        <v>25</v>
      </c>
      <c r="V454" s="2">
        <v>1</v>
      </c>
      <c r="X454" s="19"/>
      <c r="AA454" s="18"/>
    </row>
    <row r="455" spans="1:27" x14ac:dyDescent="0.25">
      <c r="A455" s="18" t="s">
        <v>787</v>
      </c>
      <c r="B455" s="18" t="s">
        <v>273</v>
      </c>
      <c r="E455" s="18" t="s">
        <v>819</v>
      </c>
      <c r="F455" s="19">
        <f t="shared" si="48"/>
        <v>16</v>
      </c>
      <c r="G455" s="19">
        <v>55005</v>
      </c>
      <c r="H455" s="19">
        <v>3</v>
      </c>
      <c r="J455" s="19" t="s">
        <v>22</v>
      </c>
      <c r="K455" s="2">
        <f t="shared" si="49"/>
        <v>1</v>
      </c>
      <c r="L455" s="19" t="s">
        <v>23</v>
      </c>
      <c r="M455" s="2">
        <v>0.5</v>
      </c>
      <c r="N455" s="18" t="s">
        <v>803</v>
      </c>
      <c r="O455" s="19" t="s">
        <v>29</v>
      </c>
      <c r="P455" s="2">
        <f t="shared" si="46"/>
        <v>1</v>
      </c>
      <c r="Q455" s="19" t="s">
        <v>25</v>
      </c>
      <c r="R455" s="2">
        <f t="shared" si="47"/>
        <v>0</v>
      </c>
      <c r="S455" s="19" t="s">
        <v>29</v>
      </c>
      <c r="T455" s="2">
        <f t="shared" si="44"/>
        <v>1</v>
      </c>
      <c r="U455" s="19" t="s">
        <v>25</v>
      </c>
      <c r="V455" s="2">
        <v>1</v>
      </c>
      <c r="X455" s="19"/>
      <c r="AA455" s="18"/>
    </row>
    <row r="456" spans="1:27" x14ac:dyDescent="0.25">
      <c r="A456" s="18" t="s">
        <v>787</v>
      </c>
      <c r="B456" s="18" t="s">
        <v>273</v>
      </c>
      <c r="E456" s="18" t="s">
        <v>820</v>
      </c>
      <c r="F456" s="19">
        <f t="shared" si="48"/>
        <v>17</v>
      </c>
      <c r="G456" s="19">
        <v>55005</v>
      </c>
      <c r="H456" s="19">
        <v>2</v>
      </c>
      <c r="J456" s="19" t="s">
        <v>22</v>
      </c>
      <c r="K456" s="2">
        <f t="shared" si="49"/>
        <v>1</v>
      </c>
      <c r="L456" s="19" t="s">
        <v>23</v>
      </c>
      <c r="M456" s="2">
        <v>0.5</v>
      </c>
      <c r="N456" s="18" t="s">
        <v>821</v>
      </c>
      <c r="O456" s="19" t="s">
        <v>25</v>
      </c>
      <c r="P456" s="2">
        <f t="shared" si="46"/>
        <v>0</v>
      </c>
      <c r="Q456" s="19" t="s">
        <v>25</v>
      </c>
      <c r="R456" s="2">
        <f t="shared" si="47"/>
        <v>0</v>
      </c>
      <c r="S456" s="19" t="s">
        <v>25</v>
      </c>
      <c r="T456" s="2">
        <f t="shared" si="44"/>
        <v>0</v>
      </c>
      <c r="X456" s="19">
        <v>122</v>
      </c>
      <c r="AA456" s="18" t="s">
        <v>822</v>
      </c>
    </row>
    <row r="457" spans="1:27" x14ac:dyDescent="0.25">
      <c r="A457" s="18" t="s">
        <v>787</v>
      </c>
      <c r="B457" s="18" t="s">
        <v>273</v>
      </c>
      <c r="E457" s="18" t="s">
        <v>823</v>
      </c>
      <c r="F457" s="19">
        <f t="shared" si="48"/>
        <v>18</v>
      </c>
      <c r="G457" s="19">
        <v>55005</v>
      </c>
      <c r="H457" s="19">
        <v>2</v>
      </c>
      <c r="J457" s="19" t="s">
        <v>22</v>
      </c>
      <c r="K457" s="2">
        <f t="shared" si="49"/>
        <v>1</v>
      </c>
      <c r="L457" s="19" t="s">
        <v>28</v>
      </c>
      <c r="M457" s="2">
        <f>IF(L457="b",1,0)</f>
        <v>1</v>
      </c>
      <c r="N457" s="18"/>
      <c r="O457" s="19" t="s">
        <v>25</v>
      </c>
      <c r="P457" s="2">
        <f t="shared" si="46"/>
        <v>0</v>
      </c>
      <c r="Q457" s="19" t="s">
        <v>29</v>
      </c>
      <c r="R457" s="2">
        <f t="shared" si="47"/>
        <v>1</v>
      </c>
      <c r="S457" s="19" t="s">
        <v>25</v>
      </c>
      <c r="T457" s="2">
        <f t="shared" si="44"/>
        <v>0</v>
      </c>
      <c r="X457" s="19">
        <v>34</v>
      </c>
      <c r="AA457" s="18" t="s">
        <v>824</v>
      </c>
    </row>
    <row r="458" spans="1:27" x14ac:dyDescent="0.25">
      <c r="A458" s="18" t="s">
        <v>787</v>
      </c>
      <c r="B458" s="18" t="s">
        <v>273</v>
      </c>
      <c r="E458" s="18" t="s">
        <v>825</v>
      </c>
      <c r="F458" s="19">
        <f t="shared" si="48"/>
        <v>19</v>
      </c>
      <c r="G458" s="19">
        <v>55005</v>
      </c>
      <c r="H458" s="19">
        <v>9</v>
      </c>
      <c r="J458" s="19" t="s">
        <v>22</v>
      </c>
      <c r="K458" s="2">
        <f t="shared" si="49"/>
        <v>1</v>
      </c>
      <c r="L458" s="19" t="s">
        <v>25</v>
      </c>
      <c r="M458" s="2">
        <f>IF(L458="b",1,0)</f>
        <v>0</v>
      </c>
      <c r="N458" s="18"/>
      <c r="O458" s="19" t="s">
        <v>25</v>
      </c>
      <c r="P458" s="2">
        <f t="shared" si="46"/>
        <v>0</v>
      </c>
      <c r="Q458" s="19" t="s">
        <v>25</v>
      </c>
      <c r="R458" s="2">
        <f t="shared" si="47"/>
        <v>0</v>
      </c>
      <c r="S458" s="19" t="s">
        <v>25</v>
      </c>
      <c r="T458" s="2">
        <f t="shared" si="44"/>
        <v>0</v>
      </c>
      <c r="X458" s="19">
        <v>579</v>
      </c>
      <c r="AA458" s="18" t="s">
        <v>826</v>
      </c>
    </row>
    <row r="459" spans="1:27" x14ac:dyDescent="0.25">
      <c r="A459" s="18" t="s">
        <v>787</v>
      </c>
      <c r="B459" s="18" t="s">
        <v>273</v>
      </c>
      <c r="E459" s="18" t="s">
        <v>827</v>
      </c>
      <c r="F459" s="19">
        <f t="shared" si="48"/>
        <v>20</v>
      </c>
      <c r="G459" s="19">
        <v>55006</v>
      </c>
      <c r="H459" s="19">
        <v>1</v>
      </c>
      <c r="J459" s="19" t="s">
        <v>22</v>
      </c>
      <c r="K459" s="2">
        <f t="shared" si="49"/>
        <v>1</v>
      </c>
      <c r="L459" s="19" t="s">
        <v>22</v>
      </c>
      <c r="M459" s="2">
        <f>IF(L459="b",1,0)</f>
        <v>0</v>
      </c>
      <c r="N459" s="18"/>
      <c r="O459" s="19" t="s">
        <v>25</v>
      </c>
      <c r="P459" s="2">
        <f t="shared" si="46"/>
        <v>0</v>
      </c>
      <c r="Q459" s="19" t="s">
        <v>25</v>
      </c>
      <c r="R459" s="2">
        <f t="shared" si="47"/>
        <v>0</v>
      </c>
      <c r="S459" s="19" t="s">
        <v>29</v>
      </c>
      <c r="T459" s="2">
        <f t="shared" si="44"/>
        <v>1</v>
      </c>
      <c r="U459" s="19" t="s">
        <v>29</v>
      </c>
      <c r="X459" s="19"/>
      <c r="AA459" s="18"/>
    </row>
    <row r="460" spans="1:27" x14ac:dyDescent="0.25">
      <c r="A460" s="18" t="s">
        <v>787</v>
      </c>
      <c r="B460" s="18" t="s">
        <v>273</v>
      </c>
      <c r="E460" s="18" t="s">
        <v>828</v>
      </c>
      <c r="F460" s="19">
        <f t="shared" si="48"/>
        <v>21</v>
      </c>
      <c r="G460" s="19">
        <v>55007</v>
      </c>
      <c r="H460" s="19">
        <v>2</v>
      </c>
      <c r="J460" s="19" t="s">
        <v>22</v>
      </c>
      <c r="K460" s="2">
        <f t="shared" si="49"/>
        <v>1</v>
      </c>
      <c r="L460" s="19" t="s">
        <v>25</v>
      </c>
      <c r="M460" s="2">
        <f>IF(L460="b",1,0)</f>
        <v>0</v>
      </c>
      <c r="N460" s="18"/>
      <c r="O460" s="19" t="s">
        <v>25</v>
      </c>
      <c r="P460" s="2">
        <f t="shared" si="46"/>
        <v>0</v>
      </c>
      <c r="Q460" s="19" t="s">
        <v>25</v>
      </c>
      <c r="R460" s="2">
        <f t="shared" si="47"/>
        <v>0</v>
      </c>
      <c r="S460" s="19" t="s">
        <v>25</v>
      </c>
      <c r="T460" s="2">
        <f t="shared" si="44"/>
        <v>0</v>
      </c>
      <c r="X460" s="19">
        <v>364</v>
      </c>
      <c r="AA460" s="18" t="s">
        <v>829</v>
      </c>
    </row>
    <row r="461" spans="1:27" x14ac:dyDescent="0.25">
      <c r="A461" s="18" t="s">
        <v>787</v>
      </c>
      <c r="B461" s="18" t="s">
        <v>273</v>
      </c>
      <c r="E461" s="18" t="s">
        <v>830</v>
      </c>
      <c r="F461" s="19">
        <f t="shared" si="48"/>
        <v>22</v>
      </c>
      <c r="G461" s="19">
        <v>55007</v>
      </c>
      <c r="H461" s="19">
        <v>2</v>
      </c>
      <c r="J461" s="19" t="s">
        <v>22</v>
      </c>
      <c r="K461" s="2">
        <f t="shared" si="49"/>
        <v>1</v>
      </c>
      <c r="L461" s="19" t="s">
        <v>23</v>
      </c>
      <c r="M461" s="2">
        <v>0.5</v>
      </c>
      <c r="N461" s="18" t="s">
        <v>831</v>
      </c>
      <c r="O461" s="19" t="s">
        <v>25</v>
      </c>
      <c r="P461" s="2">
        <f t="shared" si="46"/>
        <v>0</v>
      </c>
      <c r="Q461" s="19" t="s">
        <v>29</v>
      </c>
      <c r="R461" s="2">
        <f t="shared" si="47"/>
        <v>1</v>
      </c>
      <c r="S461" s="19" t="s">
        <v>25</v>
      </c>
      <c r="T461" s="2">
        <f t="shared" si="44"/>
        <v>0</v>
      </c>
      <c r="X461" s="19">
        <v>241</v>
      </c>
      <c r="AA461" s="18" t="s">
        <v>832</v>
      </c>
    </row>
    <row r="462" spans="1:27" x14ac:dyDescent="0.25">
      <c r="A462" s="18" t="s">
        <v>787</v>
      </c>
      <c r="B462" s="18" t="s">
        <v>273</v>
      </c>
      <c r="E462" s="18" t="s">
        <v>833</v>
      </c>
      <c r="F462" s="19">
        <f t="shared" si="48"/>
        <v>23</v>
      </c>
      <c r="G462" s="19">
        <v>55007</v>
      </c>
      <c r="H462" s="19">
        <v>2</v>
      </c>
      <c r="J462" s="19" t="s">
        <v>22</v>
      </c>
      <c r="K462" s="2">
        <f t="shared" si="49"/>
        <v>1</v>
      </c>
      <c r="L462" s="19" t="s">
        <v>23</v>
      </c>
      <c r="M462" s="2">
        <v>0.5</v>
      </c>
      <c r="N462" s="18" t="s">
        <v>834</v>
      </c>
      <c r="O462" s="19" t="s">
        <v>25</v>
      </c>
      <c r="P462" s="2">
        <f t="shared" si="46"/>
        <v>0</v>
      </c>
      <c r="Q462" s="19" t="s">
        <v>25</v>
      </c>
      <c r="R462" s="2">
        <f t="shared" si="47"/>
        <v>0</v>
      </c>
      <c r="S462" s="19" t="s">
        <v>29</v>
      </c>
      <c r="T462" s="2">
        <f t="shared" si="44"/>
        <v>1</v>
      </c>
      <c r="U462" s="19" t="s">
        <v>29</v>
      </c>
      <c r="X462" s="19"/>
      <c r="AA462" s="18"/>
    </row>
    <row r="463" spans="1:27" x14ac:dyDescent="0.25">
      <c r="A463" s="18" t="s">
        <v>787</v>
      </c>
      <c r="B463" s="18" t="s">
        <v>273</v>
      </c>
      <c r="E463" s="18" t="s">
        <v>835</v>
      </c>
      <c r="F463" s="19">
        <f t="shared" si="48"/>
        <v>24</v>
      </c>
      <c r="G463" s="19">
        <v>55008</v>
      </c>
      <c r="H463" s="19">
        <v>2</v>
      </c>
      <c r="J463" s="19" t="s">
        <v>22</v>
      </c>
      <c r="K463" s="2">
        <f t="shared" si="49"/>
        <v>1</v>
      </c>
      <c r="L463" s="19" t="s">
        <v>28</v>
      </c>
      <c r="M463" s="2">
        <f t="shared" ref="M463:M471" si="50">IF(L463="b",1,0)</f>
        <v>1</v>
      </c>
      <c r="N463" s="18"/>
      <c r="O463" s="19" t="s">
        <v>25</v>
      </c>
      <c r="P463" s="2">
        <f t="shared" si="46"/>
        <v>0</v>
      </c>
      <c r="Q463" s="19" t="s">
        <v>29</v>
      </c>
      <c r="R463" s="2">
        <f t="shared" si="47"/>
        <v>1</v>
      </c>
      <c r="S463" s="19" t="s">
        <v>25</v>
      </c>
      <c r="T463" s="2">
        <f t="shared" si="44"/>
        <v>0</v>
      </c>
      <c r="X463" s="19">
        <v>19</v>
      </c>
      <c r="AA463" s="18" t="s">
        <v>836</v>
      </c>
    </row>
    <row r="464" spans="1:27" x14ac:dyDescent="0.25">
      <c r="A464" s="18" t="s">
        <v>787</v>
      </c>
      <c r="B464" s="18" t="s">
        <v>273</v>
      </c>
      <c r="E464" s="18" t="s">
        <v>837</v>
      </c>
      <c r="F464" s="19">
        <f t="shared" si="48"/>
        <v>25</v>
      </c>
      <c r="G464" s="19">
        <v>55008</v>
      </c>
      <c r="H464" s="19">
        <v>3</v>
      </c>
      <c r="J464" s="19" t="s">
        <v>22</v>
      </c>
      <c r="K464" s="2">
        <f t="shared" si="49"/>
        <v>1</v>
      </c>
      <c r="L464" s="19" t="s">
        <v>22</v>
      </c>
      <c r="M464" s="2">
        <f t="shared" si="50"/>
        <v>0</v>
      </c>
      <c r="O464" s="19" t="s">
        <v>25</v>
      </c>
      <c r="P464" s="2">
        <f t="shared" si="46"/>
        <v>0</v>
      </c>
      <c r="Q464" s="19" t="s">
        <v>29</v>
      </c>
      <c r="R464" s="2">
        <f t="shared" si="47"/>
        <v>1</v>
      </c>
      <c r="S464" s="19" t="s">
        <v>25</v>
      </c>
      <c r="T464" s="2">
        <f t="shared" si="44"/>
        <v>0</v>
      </c>
      <c r="X464" s="19">
        <v>171</v>
      </c>
      <c r="AA464" s="18" t="s">
        <v>838</v>
      </c>
    </row>
    <row r="465" spans="1:27" x14ac:dyDescent="0.25">
      <c r="A465" s="18" t="s">
        <v>787</v>
      </c>
      <c r="B465" s="18" t="s">
        <v>273</v>
      </c>
      <c r="E465" s="18" t="s">
        <v>839</v>
      </c>
      <c r="F465" s="19">
        <f t="shared" si="48"/>
        <v>26</v>
      </c>
      <c r="G465" s="19">
        <v>55009</v>
      </c>
      <c r="H465" s="19">
        <v>3</v>
      </c>
      <c r="J465" s="19" t="s">
        <v>22</v>
      </c>
      <c r="K465" s="2">
        <f t="shared" si="49"/>
        <v>1</v>
      </c>
      <c r="L465" s="19" t="s">
        <v>28</v>
      </c>
      <c r="M465" s="2">
        <f t="shared" si="50"/>
        <v>1</v>
      </c>
      <c r="O465" s="19" t="s">
        <v>29</v>
      </c>
      <c r="P465" s="2">
        <f t="shared" si="46"/>
        <v>1</v>
      </c>
      <c r="Q465" s="19" t="s">
        <v>29</v>
      </c>
      <c r="R465" s="2">
        <f t="shared" si="47"/>
        <v>1</v>
      </c>
      <c r="S465" s="19" t="s">
        <v>25</v>
      </c>
      <c r="T465" s="2">
        <f t="shared" ref="T465:T528" si="51">IF(S465="y",1,0)</f>
        <v>0</v>
      </c>
      <c r="X465" s="19">
        <v>95</v>
      </c>
      <c r="AA465" s="18" t="s">
        <v>840</v>
      </c>
    </row>
    <row r="466" spans="1:27" x14ac:dyDescent="0.25">
      <c r="A466" s="18" t="s">
        <v>787</v>
      </c>
      <c r="B466" s="18" t="s">
        <v>273</v>
      </c>
      <c r="E466" s="18" t="s">
        <v>841</v>
      </c>
      <c r="F466" s="19">
        <f t="shared" si="48"/>
        <v>27</v>
      </c>
      <c r="G466" s="19">
        <v>55009</v>
      </c>
      <c r="H466" s="19">
        <v>7</v>
      </c>
      <c r="J466" s="19" t="s">
        <v>22</v>
      </c>
      <c r="K466" s="2">
        <f t="shared" si="49"/>
        <v>1</v>
      </c>
      <c r="L466" s="19" t="s">
        <v>28</v>
      </c>
      <c r="M466" s="2">
        <f t="shared" si="50"/>
        <v>1</v>
      </c>
      <c r="O466" s="19" t="s">
        <v>25</v>
      </c>
      <c r="P466" s="2">
        <f t="shared" si="46"/>
        <v>0</v>
      </c>
      <c r="Q466" s="19" t="s">
        <v>29</v>
      </c>
      <c r="R466" s="2">
        <f t="shared" si="47"/>
        <v>1</v>
      </c>
      <c r="S466" s="19" t="s">
        <v>25</v>
      </c>
      <c r="T466" s="2">
        <f t="shared" si="51"/>
        <v>0</v>
      </c>
      <c r="X466" s="19">
        <v>900</v>
      </c>
      <c r="AA466" s="18" t="s">
        <v>842</v>
      </c>
    </row>
    <row r="467" spans="1:27" x14ac:dyDescent="0.25">
      <c r="A467" s="18" t="s">
        <v>787</v>
      </c>
      <c r="B467" s="18" t="s">
        <v>273</v>
      </c>
      <c r="E467" s="18" t="s">
        <v>843</v>
      </c>
      <c r="F467" s="19">
        <f t="shared" si="48"/>
        <v>28</v>
      </c>
      <c r="G467" s="19">
        <v>55013</v>
      </c>
      <c r="H467" s="19">
        <v>7</v>
      </c>
      <c r="J467" s="19" t="s">
        <v>22</v>
      </c>
      <c r="K467" s="2">
        <f t="shared" si="49"/>
        <v>1</v>
      </c>
      <c r="L467" s="19" t="s">
        <v>22</v>
      </c>
      <c r="M467" s="2">
        <f t="shared" si="50"/>
        <v>0</v>
      </c>
      <c r="O467" s="19" t="s">
        <v>25</v>
      </c>
      <c r="P467" s="2">
        <f t="shared" si="46"/>
        <v>0</v>
      </c>
      <c r="Q467" s="19" t="s">
        <v>25</v>
      </c>
      <c r="R467" s="2">
        <f t="shared" si="47"/>
        <v>0</v>
      </c>
      <c r="S467" s="19" t="s">
        <v>25</v>
      </c>
      <c r="T467" s="2">
        <f t="shared" si="51"/>
        <v>0</v>
      </c>
      <c r="X467" s="19">
        <v>668</v>
      </c>
      <c r="AA467" s="18" t="s">
        <v>844</v>
      </c>
    </row>
    <row r="468" spans="1:27" x14ac:dyDescent="0.25">
      <c r="A468" s="18" t="s">
        <v>787</v>
      </c>
      <c r="B468" s="18" t="s">
        <v>273</v>
      </c>
      <c r="E468" s="18" t="s">
        <v>845</v>
      </c>
      <c r="F468" s="19">
        <f t="shared" si="48"/>
        <v>29</v>
      </c>
      <c r="G468" s="19">
        <v>55016</v>
      </c>
      <c r="H468" s="19">
        <v>5</v>
      </c>
      <c r="J468" s="19" t="s">
        <v>22</v>
      </c>
      <c r="K468" s="2">
        <f t="shared" si="49"/>
        <v>1</v>
      </c>
      <c r="L468" s="19" t="s">
        <v>28</v>
      </c>
      <c r="M468" s="2">
        <f t="shared" si="50"/>
        <v>1</v>
      </c>
      <c r="O468" s="19" t="s">
        <v>25</v>
      </c>
      <c r="P468" s="2">
        <f t="shared" si="46"/>
        <v>0</v>
      </c>
      <c r="Q468" s="19" t="s">
        <v>29</v>
      </c>
      <c r="R468" s="2">
        <f t="shared" si="47"/>
        <v>1</v>
      </c>
      <c r="S468" s="19" t="s">
        <v>29</v>
      </c>
      <c r="T468" s="2">
        <f t="shared" si="51"/>
        <v>1</v>
      </c>
      <c r="U468" s="19" t="s">
        <v>29</v>
      </c>
      <c r="X468" s="19"/>
      <c r="AA468" s="18"/>
    </row>
    <row r="469" spans="1:27" x14ac:dyDescent="0.25">
      <c r="A469" s="18" t="s">
        <v>787</v>
      </c>
      <c r="B469" s="18" t="s">
        <v>273</v>
      </c>
      <c r="E469" s="18" t="s">
        <v>846</v>
      </c>
      <c r="F469" s="19">
        <f t="shared" si="48"/>
        <v>30</v>
      </c>
      <c r="G469" s="19">
        <v>55017</v>
      </c>
      <c r="H469" s="19">
        <v>3</v>
      </c>
      <c r="J469" s="19" t="s">
        <v>22</v>
      </c>
      <c r="K469" s="2">
        <f t="shared" si="49"/>
        <v>1</v>
      </c>
      <c r="L469" s="19" t="s">
        <v>22</v>
      </c>
      <c r="M469" s="2">
        <f t="shared" si="50"/>
        <v>0</v>
      </c>
      <c r="O469" s="19" t="s">
        <v>25</v>
      </c>
      <c r="P469" s="2">
        <f t="shared" si="46"/>
        <v>0</v>
      </c>
      <c r="Q469" s="19" t="s">
        <v>29</v>
      </c>
      <c r="R469" s="2">
        <f t="shared" si="47"/>
        <v>1</v>
      </c>
      <c r="S469" s="19" t="s">
        <v>25</v>
      </c>
      <c r="T469" s="2">
        <f t="shared" si="51"/>
        <v>0</v>
      </c>
      <c r="X469" s="19">
        <v>1847</v>
      </c>
      <c r="AA469" s="18" t="s">
        <v>847</v>
      </c>
    </row>
    <row r="470" spans="1:27" x14ac:dyDescent="0.25">
      <c r="A470" s="18" t="s">
        <v>787</v>
      </c>
      <c r="B470" s="18" t="s">
        <v>273</v>
      </c>
      <c r="E470" s="18" t="s">
        <v>848</v>
      </c>
      <c r="F470" s="19">
        <f t="shared" si="48"/>
        <v>31</v>
      </c>
      <c r="G470" s="19">
        <v>55020</v>
      </c>
      <c r="H470" s="19">
        <v>1</v>
      </c>
      <c r="J470" s="19" t="s">
        <v>37</v>
      </c>
      <c r="K470" s="2">
        <f t="shared" si="49"/>
        <v>0</v>
      </c>
      <c r="L470" s="19"/>
      <c r="M470" s="2">
        <f t="shared" si="50"/>
        <v>0</v>
      </c>
      <c r="P470" s="2">
        <f t="shared" si="46"/>
        <v>0</v>
      </c>
      <c r="R470" s="2">
        <f t="shared" si="47"/>
        <v>0</v>
      </c>
      <c r="T470" s="2">
        <f t="shared" si="51"/>
        <v>0</v>
      </c>
      <c r="X470" s="19"/>
      <c r="AA470" s="18"/>
    </row>
    <row r="471" spans="1:27" x14ac:dyDescent="0.25">
      <c r="A471" s="18" t="s">
        <v>787</v>
      </c>
      <c r="B471" s="18" t="s">
        <v>273</v>
      </c>
      <c r="E471" s="18" t="s">
        <v>849</v>
      </c>
      <c r="F471" s="19">
        <f t="shared" si="48"/>
        <v>32</v>
      </c>
      <c r="G471" s="19">
        <v>55020</v>
      </c>
      <c r="H471" s="19">
        <v>4</v>
      </c>
      <c r="J471" s="19" t="s">
        <v>22</v>
      </c>
      <c r="K471" s="2">
        <f t="shared" si="49"/>
        <v>1</v>
      </c>
      <c r="L471" s="19" t="s">
        <v>22</v>
      </c>
      <c r="M471" s="2">
        <f t="shared" si="50"/>
        <v>0</v>
      </c>
      <c r="O471" s="19" t="s">
        <v>25</v>
      </c>
      <c r="P471" s="2">
        <f t="shared" si="46"/>
        <v>0</v>
      </c>
      <c r="Q471" s="19" t="s">
        <v>29</v>
      </c>
      <c r="R471" s="2">
        <f t="shared" si="47"/>
        <v>1</v>
      </c>
      <c r="S471" s="19" t="s">
        <v>29</v>
      </c>
      <c r="T471" s="2">
        <f t="shared" si="51"/>
        <v>1</v>
      </c>
      <c r="U471" s="19" t="s">
        <v>29</v>
      </c>
      <c r="X471" s="19"/>
      <c r="AA471" s="18"/>
    </row>
    <row r="472" spans="1:27" x14ac:dyDescent="0.25">
      <c r="A472" s="18" t="s">
        <v>850</v>
      </c>
      <c r="B472" s="18" t="s">
        <v>851</v>
      </c>
      <c r="E472" s="18" t="s">
        <v>852</v>
      </c>
      <c r="F472" s="19">
        <v>1</v>
      </c>
      <c r="G472" s="19">
        <v>56259</v>
      </c>
      <c r="H472" s="19"/>
      <c r="J472" s="19" t="s">
        <v>22</v>
      </c>
      <c r="K472" s="2">
        <f t="shared" si="49"/>
        <v>1</v>
      </c>
      <c r="L472" s="19" t="s">
        <v>23</v>
      </c>
      <c r="M472" s="2">
        <v>0.5</v>
      </c>
      <c r="N472" s="18" t="s">
        <v>208</v>
      </c>
      <c r="O472" s="19" t="s">
        <v>25</v>
      </c>
      <c r="P472" s="2">
        <f t="shared" si="46"/>
        <v>0</v>
      </c>
      <c r="Q472" s="19" t="s">
        <v>25</v>
      </c>
      <c r="R472" s="2">
        <f t="shared" si="47"/>
        <v>0</v>
      </c>
      <c r="S472" s="19" t="s">
        <v>29</v>
      </c>
      <c r="T472" s="2">
        <f t="shared" si="51"/>
        <v>1</v>
      </c>
      <c r="U472" s="19" t="s">
        <v>29</v>
      </c>
      <c r="V472" s="19"/>
      <c r="W472" s="19"/>
      <c r="X472" s="19"/>
      <c r="Y472" s="19"/>
      <c r="AA472" s="18"/>
    </row>
    <row r="473" spans="1:27" x14ac:dyDescent="0.25">
      <c r="A473" s="18" t="s">
        <v>850</v>
      </c>
      <c r="B473" s="18" t="s">
        <v>851</v>
      </c>
      <c r="E473" s="18" t="s">
        <v>853</v>
      </c>
      <c r="F473" s="19">
        <f t="shared" ref="F473:F536" si="52">F472+1</f>
        <v>2</v>
      </c>
      <c r="G473" s="19">
        <v>56260</v>
      </c>
      <c r="H473" s="19"/>
      <c r="J473" s="19" t="s">
        <v>37</v>
      </c>
      <c r="K473" s="2">
        <f t="shared" si="49"/>
        <v>0</v>
      </c>
      <c r="L473" s="19"/>
      <c r="M473" s="2">
        <f>IF(L473="b",1,0)</f>
        <v>0</v>
      </c>
      <c r="N473" s="18"/>
      <c r="O473" s="19"/>
      <c r="P473" s="2">
        <f t="shared" si="46"/>
        <v>0</v>
      </c>
      <c r="Q473" s="19"/>
      <c r="R473" s="2">
        <f t="shared" si="47"/>
        <v>0</v>
      </c>
      <c r="S473" s="19"/>
      <c r="T473" s="2">
        <f t="shared" si="51"/>
        <v>0</v>
      </c>
      <c r="U473" s="19"/>
      <c r="V473" s="19"/>
      <c r="W473" s="19"/>
      <c r="X473" s="19"/>
      <c r="Y473" s="19"/>
      <c r="AA473" s="18"/>
    </row>
    <row r="474" spans="1:27" x14ac:dyDescent="0.25">
      <c r="A474" s="18" t="s">
        <v>850</v>
      </c>
      <c r="B474" s="18" t="s">
        <v>851</v>
      </c>
      <c r="E474" s="18" t="s">
        <v>854</v>
      </c>
      <c r="F474" s="19">
        <f t="shared" si="52"/>
        <v>3</v>
      </c>
      <c r="G474" s="19">
        <v>56260</v>
      </c>
      <c r="H474" s="19"/>
      <c r="J474" s="19" t="s">
        <v>22</v>
      </c>
      <c r="K474" s="2">
        <f t="shared" si="49"/>
        <v>1</v>
      </c>
      <c r="L474" s="19" t="s">
        <v>22</v>
      </c>
      <c r="M474" s="2">
        <f>IF(L474="b",1,0)</f>
        <v>0</v>
      </c>
      <c r="N474" s="18"/>
      <c r="O474" s="19" t="s">
        <v>25</v>
      </c>
      <c r="P474" s="2">
        <f t="shared" si="46"/>
        <v>0</v>
      </c>
      <c r="Q474" s="19" t="s">
        <v>25</v>
      </c>
      <c r="R474" s="2">
        <f t="shared" si="47"/>
        <v>0</v>
      </c>
      <c r="S474" s="19" t="s">
        <v>29</v>
      </c>
      <c r="T474" s="2">
        <f t="shared" si="51"/>
        <v>1</v>
      </c>
      <c r="U474" s="19" t="s">
        <v>29</v>
      </c>
      <c r="V474" s="19"/>
      <c r="W474" s="19"/>
      <c r="X474" s="19"/>
      <c r="Y474" s="19"/>
      <c r="AA474" s="18"/>
    </row>
    <row r="475" spans="1:27" x14ac:dyDescent="0.25">
      <c r="A475" s="18" t="s">
        <v>850</v>
      </c>
      <c r="B475" s="18" t="s">
        <v>851</v>
      </c>
      <c r="E475" s="18" t="s">
        <v>855</v>
      </c>
      <c r="F475" s="19">
        <f t="shared" si="52"/>
        <v>4</v>
      </c>
      <c r="G475" s="19">
        <v>56260</v>
      </c>
      <c r="H475" s="19"/>
      <c r="J475" s="19" t="s">
        <v>22</v>
      </c>
      <c r="K475" s="2">
        <f t="shared" si="49"/>
        <v>1</v>
      </c>
      <c r="L475" s="19" t="s">
        <v>28</v>
      </c>
      <c r="M475" s="2">
        <f>IF(L475="b",1,0)</f>
        <v>1</v>
      </c>
      <c r="N475" s="18"/>
      <c r="O475" s="19" t="s">
        <v>25</v>
      </c>
      <c r="P475" s="2">
        <f t="shared" si="46"/>
        <v>0</v>
      </c>
      <c r="Q475" s="19" t="s">
        <v>25</v>
      </c>
      <c r="R475" s="2">
        <f t="shared" si="47"/>
        <v>0</v>
      </c>
      <c r="S475" s="19" t="s">
        <v>25</v>
      </c>
      <c r="T475" s="2">
        <f t="shared" si="51"/>
        <v>0</v>
      </c>
      <c r="U475" s="19"/>
      <c r="V475" s="19"/>
      <c r="W475" s="19"/>
      <c r="X475" s="19">
        <v>158</v>
      </c>
      <c r="Y475" s="19"/>
      <c r="AA475" s="18" t="s">
        <v>856</v>
      </c>
    </row>
    <row r="476" spans="1:27" x14ac:dyDescent="0.25">
      <c r="A476" s="18" t="s">
        <v>850</v>
      </c>
      <c r="B476" s="18" t="s">
        <v>851</v>
      </c>
      <c r="E476" s="18" t="s">
        <v>857</v>
      </c>
      <c r="F476" s="19">
        <f t="shared" si="52"/>
        <v>5</v>
      </c>
      <c r="G476" s="19">
        <v>56261</v>
      </c>
      <c r="H476" s="19"/>
      <c r="J476" s="19" t="s">
        <v>22</v>
      </c>
      <c r="K476" s="2">
        <f t="shared" si="49"/>
        <v>1</v>
      </c>
      <c r="L476" s="19" t="s">
        <v>23</v>
      </c>
      <c r="M476" s="2">
        <v>0.5</v>
      </c>
      <c r="N476" s="18" t="s">
        <v>208</v>
      </c>
      <c r="O476" s="19" t="s">
        <v>25</v>
      </c>
      <c r="P476" s="2">
        <f t="shared" si="46"/>
        <v>0</v>
      </c>
      <c r="Q476" s="19" t="s">
        <v>25</v>
      </c>
      <c r="R476" s="2">
        <f t="shared" si="47"/>
        <v>0</v>
      </c>
      <c r="S476" s="19" t="s">
        <v>29</v>
      </c>
      <c r="T476" s="2">
        <f t="shared" si="51"/>
        <v>1</v>
      </c>
      <c r="U476" s="19" t="s">
        <v>29</v>
      </c>
      <c r="V476" s="19"/>
      <c r="W476" s="19"/>
      <c r="X476" s="19"/>
      <c r="Y476" s="19"/>
      <c r="AA476" s="18"/>
    </row>
    <row r="477" spans="1:27" x14ac:dyDescent="0.25">
      <c r="A477" s="18" t="s">
        <v>850</v>
      </c>
      <c r="B477" s="18" t="s">
        <v>851</v>
      </c>
      <c r="E477" s="18" t="s">
        <v>858</v>
      </c>
      <c r="F477" s="19">
        <f t="shared" si="52"/>
        <v>6</v>
      </c>
      <c r="G477" s="19">
        <v>56262</v>
      </c>
      <c r="H477" s="19"/>
      <c r="J477" s="19" t="s">
        <v>22</v>
      </c>
      <c r="K477" s="2">
        <f t="shared" si="49"/>
        <v>1</v>
      </c>
      <c r="L477" s="19" t="s">
        <v>28</v>
      </c>
      <c r="M477" s="2">
        <f>IF(L477="b",1,0)</f>
        <v>1</v>
      </c>
      <c r="N477" s="18"/>
      <c r="O477" s="19" t="s">
        <v>25</v>
      </c>
      <c r="P477" s="2">
        <f t="shared" si="46"/>
        <v>0</v>
      </c>
      <c r="Q477" s="19" t="s">
        <v>25</v>
      </c>
      <c r="R477" s="2">
        <f t="shared" si="47"/>
        <v>0</v>
      </c>
      <c r="S477" s="19" t="s">
        <v>25</v>
      </c>
      <c r="T477" s="2">
        <f t="shared" si="51"/>
        <v>0</v>
      </c>
      <c r="U477" s="19"/>
      <c r="V477" s="19"/>
      <c r="W477" s="19"/>
      <c r="X477" s="19">
        <v>229</v>
      </c>
      <c r="Y477" s="19"/>
      <c r="AA477" s="18" t="s">
        <v>859</v>
      </c>
    </row>
    <row r="478" spans="1:27" x14ac:dyDescent="0.25">
      <c r="A478" s="18" t="s">
        <v>850</v>
      </c>
      <c r="B478" s="18" t="s">
        <v>851</v>
      </c>
      <c r="E478" s="18" t="s">
        <v>860</v>
      </c>
      <c r="F478" s="19">
        <f t="shared" si="52"/>
        <v>7</v>
      </c>
      <c r="G478" s="19">
        <v>56262</v>
      </c>
      <c r="H478" s="19"/>
      <c r="J478" s="19" t="s">
        <v>22</v>
      </c>
      <c r="K478" s="2">
        <f t="shared" si="49"/>
        <v>1</v>
      </c>
      <c r="L478" s="19" t="s">
        <v>22</v>
      </c>
      <c r="M478" s="2">
        <f>IF(L478="b",1,0)</f>
        <v>0</v>
      </c>
      <c r="N478" s="18"/>
      <c r="O478" s="19" t="s">
        <v>25</v>
      </c>
      <c r="P478" s="2">
        <f t="shared" si="46"/>
        <v>0</v>
      </c>
      <c r="Q478" s="19" t="s">
        <v>25</v>
      </c>
      <c r="R478" s="2">
        <f t="shared" si="47"/>
        <v>0</v>
      </c>
      <c r="S478" s="19" t="s">
        <v>29</v>
      </c>
      <c r="T478" s="2">
        <f t="shared" si="51"/>
        <v>1</v>
      </c>
      <c r="U478" s="19" t="s">
        <v>29</v>
      </c>
      <c r="V478" s="19"/>
      <c r="W478" s="19"/>
      <c r="X478" s="19"/>
      <c r="Y478" s="19"/>
      <c r="AA478" s="18"/>
    </row>
    <row r="479" spans="1:27" x14ac:dyDescent="0.25">
      <c r="A479" s="18" t="s">
        <v>850</v>
      </c>
      <c r="B479" s="18" t="s">
        <v>851</v>
      </c>
      <c r="E479" s="18" t="s">
        <v>861</v>
      </c>
      <c r="F479" s="19">
        <f t="shared" si="52"/>
        <v>8</v>
      </c>
      <c r="G479" s="19">
        <v>56263</v>
      </c>
      <c r="H479" s="19"/>
      <c r="J479" s="19" t="s">
        <v>37</v>
      </c>
      <c r="K479" s="2">
        <f t="shared" si="49"/>
        <v>0</v>
      </c>
      <c r="L479" s="19"/>
      <c r="M479" s="2">
        <f>IF(L479="b",1,0)</f>
        <v>0</v>
      </c>
      <c r="N479" s="18"/>
      <c r="O479" s="19"/>
      <c r="P479" s="2">
        <f t="shared" si="46"/>
        <v>0</v>
      </c>
      <c r="Q479" s="19"/>
      <c r="R479" s="2">
        <f t="shared" si="47"/>
        <v>0</v>
      </c>
      <c r="S479" s="19"/>
      <c r="T479" s="2">
        <f t="shared" si="51"/>
        <v>0</v>
      </c>
      <c r="U479" s="19"/>
      <c r="V479" s="19"/>
      <c r="W479" s="19"/>
      <c r="X479" s="19"/>
      <c r="Y479" s="19"/>
      <c r="AA479" s="18"/>
    </row>
    <row r="480" spans="1:27" x14ac:dyDescent="0.25">
      <c r="A480" s="18" t="s">
        <v>850</v>
      </c>
      <c r="B480" s="18" t="s">
        <v>851</v>
      </c>
      <c r="E480" s="18" t="s">
        <v>862</v>
      </c>
      <c r="F480" s="19">
        <f t="shared" si="52"/>
        <v>9</v>
      </c>
      <c r="G480" s="19">
        <v>56263</v>
      </c>
      <c r="H480" s="19"/>
      <c r="J480" s="19" t="s">
        <v>22</v>
      </c>
      <c r="K480" s="2">
        <f t="shared" si="49"/>
        <v>1</v>
      </c>
      <c r="L480" s="19" t="s">
        <v>23</v>
      </c>
      <c r="M480" s="2">
        <v>0.5</v>
      </c>
      <c r="N480" s="18" t="s">
        <v>208</v>
      </c>
      <c r="O480" s="19" t="s">
        <v>25</v>
      </c>
      <c r="P480" s="2">
        <f t="shared" si="46"/>
        <v>0</v>
      </c>
      <c r="Q480" s="19" t="s">
        <v>25</v>
      </c>
      <c r="R480" s="2">
        <f t="shared" si="47"/>
        <v>0</v>
      </c>
      <c r="S480" s="19" t="s">
        <v>25</v>
      </c>
      <c r="T480" s="2">
        <f t="shared" si="51"/>
        <v>0</v>
      </c>
      <c r="U480" s="19"/>
      <c r="V480" s="19"/>
      <c r="W480" s="19"/>
      <c r="X480" s="19">
        <v>27</v>
      </c>
      <c r="Y480" s="19"/>
      <c r="AA480" s="18" t="s">
        <v>863</v>
      </c>
    </row>
    <row r="481" spans="1:27" x14ac:dyDescent="0.25">
      <c r="A481" s="18" t="s">
        <v>850</v>
      </c>
      <c r="B481" s="18" t="s">
        <v>851</v>
      </c>
      <c r="E481" s="18" t="s">
        <v>864</v>
      </c>
      <c r="F481" s="19">
        <f t="shared" si="52"/>
        <v>10</v>
      </c>
      <c r="G481" s="19">
        <v>56263</v>
      </c>
      <c r="H481" s="19"/>
      <c r="J481" s="19" t="s">
        <v>37</v>
      </c>
      <c r="K481" s="2">
        <f t="shared" si="49"/>
        <v>0</v>
      </c>
      <c r="L481" s="19"/>
      <c r="M481" s="2">
        <f>IF(L481="b",1,0)</f>
        <v>0</v>
      </c>
      <c r="N481" s="18"/>
      <c r="O481" s="19"/>
      <c r="P481" s="2">
        <f t="shared" si="46"/>
        <v>0</v>
      </c>
      <c r="Q481" s="19"/>
      <c r="R481" s="2">
        <f t="shared" si="47"/>
        <v>0</v>
      </c>
      <c r="S481" s="19"/>
      <c r="T481" s="2">
        <f t="shared" si="51"/>
        <v>0</v>
      </c>
      <c r="U481" s="19"/>
      <c r="V481" s="19"/>
      <c r="W481" s="19"/>
      <c r="X481" s="19"/>
      <c r="Y481" s="19"/>
      <c r="AA481" s="18"/>
    </row>
    <row r="482" spans="1:27" x14ac:dyDescent="0.25">
      <c r="A482" s="18" t="s">
        <v>850</v>
      </c>
      <c r="B482" s="18" t="s">
        <v>851</v>
      </c>
      <c r="E482" s="18" t="s">
        <v>865</v>
      </c>
      <c r="F482" s="19">
        <f t="shared" si="52"/>
        <v>11</v>
      </c>
      <c r="G482" s="19">
        <v>56263</v>
      </c>
      <c r="H482" s="19"/>
      <c r="J482" s="19" t="s">
        <v>22</v>
      </c>
      <c r="K482" s="2">
        <f t="shared" si="49"/>
        <v>1</v>
      </c>
      <c r="L482" s="19" t="s">
        <v>28</v>
      </c>
      <c r="M482" s="2">
        <f>IF(L482="b",1,0)</f>
        <v>1</v>
      </c>
      <c r="N482" s="18"/>
      <c r="O482" s="19" t="s">
        <v>25</v>
      </c>
      <c r="P482" s="2">
        <f t="shared" si="46"/>
        <v>0</v>
      </c>
      <c r="Q482" s="19" t="s">
        <v>25</v>
      </c>
      <c r="R482" s="2">
        <f t="shared" si="47"/>
        <v>0</v>
      </c>
      <c r="S482" s="19" t="s">
        <v>25</v>
      </c>
      <c r="T482" s="2">
        <f t="shared" si="51"/>
        <v>0</v>
      </c>
      <c r="U482" s="19"/>
      <c r="V482" s="19"/>
      <c r="W482" s="19"/>
      <c r="X482" s="19">
        <v>289</v>
      </c>
      <c r="Y482" s="19"/>
      <c r="AA482" s="18" t="s">
        <v>866</v>
      </c>
    </row>
    <row r="483" spans="1:27" x14ac:dyDescent="0.25">
      <c r="A483" s="18" t="s">
        <v>850</v>
      </c>
      <c r="B483" s="18" t="s">
        <v>851</v>
      </c>
      <c r="E483" s="18" t="s">
        <v>867</v>
      </c>
      <c r="F483" s="19">
        <f t="shared" si="52"/>
        <v>12</v>
      </c>
      <c r="G483" s="19">
        <v>56264</v>
      </c>
      <c r="H483" s="19"/>
      <c r="J483" s="19" t="s">
        <v>22</v>
      </c>
      <c r="K483" s="2">
        <f t="shared" si="49"/>
        <v>1</v>
      </c>
      <c r="L483" s="19" t="s">
        <v>22</v>
      </c>
      <c r="M483" s="2">
        <f>IF(L483="b",1,0)</f>
        <v>0</v>
      </c>
      <c r="N483" s="18"/>
      <c r="O483" s="19" t="s">
        <v>25</v>
      </c>
      <c r="P483" s="2">
        <f t="shared" si="46"/>
        <v>0</v>
      </c>
      <c r="Q483" s="19" t="s">
        <v>25</v>
      </c>
      <c r="R483" s="2">
        <f t="shared" si="47"/>
        <v>0</v>
      </c>
      <c r="S483" s="19" t="s">
        <v>29</v>
      </c>
      <c r="T483" s="2">
        <f t="shared" si="51"/>
        <v>1</v>
      </c>
      <c r="U483" s="19" t="s">
        <v>29</v>
      </c>
      <c r="V483" s="19"/>
      <c r="W483" s="19"/>
      <c r="X483" s="19"/>
      <c r="Y483" s="19"/>
      <c r="AA483" s="18"/>
    </row>
    <row r="484" spans="1:27" x14ac:dyDescent="0.25">
      <c r="A484" s="18" t="s">
        <v>850</v>
      </c>
      <c r="B484" s="18" t="s">
        <v>851</v>
      </c>
      <c r="E484" s="18" t="s">
        <v>868</v>
      </c>
      <c r="F484" s="19">
        <f t="shared" si="52"/>
        <v>13</v>
      </c>
      <c r="G484" s="19">
        <v>56264</v>
      </c>
      <c r="H484" s="19"/>
      <c r="J484" s="19" t="s">
        <v>22</v>
      </c>
      <c r="K484" s="2">
        <f t="shared" si="49"/>
        <v>1</v>
      </c>
      <c r="L484" s="19" t="s">
        <v>23</v>
      </c>
      <c r="M484" s="2">
        <v>0.5</v>
      </c>
      <c r="N484" s="18" t="s">
        <v>208</v>
      </c>
      <c r="O484" s="19" t="s">
        <v>25</v>
      </c>
      <c r="P484" s="2">
        <f t="shared" si="46"/>
        <v>0</v>
      </c>
      <c r="Q484" s="19" t="s">
        <v>25</v>
      </c>
      <c r="R484" s="2">
        <f t="shared" si="47"/>
        <v>0</v>
      </c>
      <c r="S484" s="19" t="s">
        <v>29</v>
      </c>
      <c r="T484" s="2">
        <f t="shared" si="51"/>
        <v>1</v>
      </c>
      <c r="U484" s="19" t="s">
        <v>29</v>
      </c>
      <c r="V484" s="19"/>
      <c r="W484" s="19"/>
      <c r="X484" s="19"/>
      <c r="Y484" s="19"/>
      <c r="AA484" s="18"/>
    </row>
    <row r="485" spans="1:27" x14ac:dyDescent="0.25">
      <c r="A485" s="18" t="s">
        <v>850</v>
      </c>
      <c r="B485" s="18" t="s">
        <v>851</v>
      </c>
      <c r="E485" s="18" t="s">
        <v>869</v>
      </c>
      <c r="F485" s="19">
        <f t="shared" si="52"/>
        <v>14</v>
      </c>
      <c r="G485" s="19">
        <v>56264</v>
      </c>
      <c r="H485" s="19"/>
      <c r="J485" s="19" t="s">
        <v>22</v>
      </c>
      <c r="K485" s="2">
        <f t="shared" si="49"/>
        <v>1</v>
      </c>
      <c r="L485" s="19" t="s">
        <v>28</v>
      </c>
      <c r="M485" s="2">
        <f>IF(L485="b",1,0)</f>
        <v>1</v>
      </c>
      <c r="N485" s="18"/>
      <c r="O485" s="19" t="s">
        <v>25</v>
      </c>
      <c r="P485" s="2">
        <f t="shared" si="46"/>
        <v>0</v>
      </c>
      <c r="Q485" s="19" t="s">
        <v>25</v>
      </c>
      <c r="R485" s="2">
        <f t="shared" si="47"/>
        <v>0</v>
      </c>
      <c r="S485" s="19" t="s">
        <v>25</v>
      </c>
      <c r="T485" s="2">
        <f t="shared" si="51"/>
        <v>0</v>
      </c>
      <c r="U485" s="19"/>
      <c r="V485" s="19"/>
      <c r="W485" s="19"/>
      <c r="X485" s="19">
        <v>230</v>
      </c>
      <c r="Y485" s="19"/>
      <c r="AA485" s="18" t="s">
        <v>870</v>
      </c>
    </row>
    <row r="486" spans="1:27" x14ac:dyDescent="0.25">
      <c r="A486" s="18" t="s">
        <v>850</v>
      </c>
      <c r="B486" s="18" t="s">
        <v>851</v>
      </c>
      <c r="E486" s="18" t="s">
        <v>871</v>
      </c>
      <c r="F486" s="19">
        <f t="shared" si="52"/>
        <v>15</v>
      </c>
      <c r="G486" s="19">
        <v>56264</v>
      </c>
      <c r="H486" s="19"/>
      <c r="J486" s="19" t="s">
        <v>22</v>
      </c>
      <c r="K486" s="2">
        <f t="shared" si="49"/>
        <v>1</v>
      </c>
      <c r="L486" s="19" t="s">
        <v>22</v>
      </c>
      <c r="M486" s="2">
        <f>IF(L486="b",1,0)</f>
        <v>0</v>
      </c>
      <c r="N486" s="18"/>
      <c r="O486" s="19" t="s">
        <v>25</v>
      </c>
      <c r="P486" s="2">
        <f t="shared" si="46"/>
        <v>0</v>
      </c>
      <c r="Q486" s="19" t="s">
        <v>25</v>
      </c>
      <c r="R486" s="2">
        <f t="shared" si="47"/>
        <v>0</v>
      </c>
      <c r="S486" s="19" t="s">
        <v>29</v>
      </c>
      <c r="T486" s="2">
        <f t="shared" si="51"/>
        <v>1</v>
      </c>
      <c r="U486" s="19" t="s">
        <v>29</v>
      </c>
      <c r="V486" s="19"/>
      <c r="W486" s="19"/>
      <c r="X486" s="19"/>
      <c r="Y486" s="19"/>
      <c r="AA486" s="18"/>
    </row>
    <row r="487" spans="1:27" x14ac:dyDescent="0.25">
      <c r="A487" s="18" t="s">
        <v>850</v>
      </c>
      <c r="B487" s="18" t="s">
        <v>851</v>
      </c>
      <c r="E487" s="18" t="s">
        <v>872</v>
      </c>
      <c r="F487" s="19">
        <f t="shared" si="52"/>
        <v>16</v>
      </c>
      <c r="G487" s="19">
        <v>56264</v>
      </c>
      <c r="H487" s="19"/>
      <c r="J487" s="19" t="s">
        <v>37</v>
      </c>
      <c r="K487" s="2">
        <f t="shared" si="49"/>
        <v>0</v>
      </c>
      <c r="L487" s="19"/>
      <c r="M487" s="2">
        <f>IF(L487="b",1,0)</f>
        <v>0</v>
      </c>
      <c r="N487" s="18"/>
      <c r="O487" s="19"/>
      <c r="P487" s="2">
        <f t="shared" si="46"/>
        <v>0</v>
      </c>
      <c r="Q487" s="19"/>
      <c r="R487" s="2">
        <f t="shared" si="47"/>
        <v>0</v>
      </c>
      <c r="S487" s="19"/>
      <c r="T487" s="2">
        <f t="shared" si="51"/>
        <v>0</v>
      </c>
      <c r="U487" s="19"/>
      <c r="V487" s="19"/>
      <c r="W487" s="19"/>
      <c r="X487" s="19"/>
      <c r="Y487" s="19"/>
      <c r="AA487" s="18"/>
    </row>
    <row r="488" spans="1:27" x14ac:dyDescent="0.25">
      <c r="A488" s="18" t="s">
        <v>850</v>
      </c>
      <c r="B488" s="18" t="s">
        <v>851</v>
      </c>
      <c r="E488" s="18" t="s">
        <v>873</v>
      </c>
      <c r="F488" s="19">
        <f t="shared" si="52"/>
        <v>17</v>
      </c>
      <c r="G488" s="19">
        <v>56265</v>
      </c>
      <c r="H488" s="19"/>
      <c r="J488" s="19" t="s">
        <v>37</v>
      </c>
      <c r="K488" s="2">
        <f t="shared" si="49"/>
        <v>0</v>
      </c>
      <c r="L488" s="19"/>
      <c r="M488" s="2">
        <f>IF(L488="b",1,0)</f>
        <v>0</v>
      </c>
      <c r="N488" s="18"/>
      <c r="O488" s="19"/>
      <c r="P488" s="2">
        <f t="shared" si="46"/>
        <v>0</v>
      </c>
      <c r="Q488" s="19"/>
      <c r="R488" s="2">
        <f t="shared" si="47"/>
        <v>0</v>
      </c>
      <c r="S488" s="19"/>
      <c r="T488" s="2">
        <f t="shared" si="51"/>
        <v>0</v>
      </c>
      <c r="U488" s="19"/>
      <c r="V488" s="19"/>
      <c r="W488" s="19"/>
      <c r="X488" s="19"/>
      <c r="Y488" s="19"/>
      <c r="AA488" s="18"/>
    </row>
    <row r="489" spans="1:27" x14ac:dyDescent="0.25">
      <c r="A489" s="18" t="s">
        <v>850</v>
      </c>
      <c r="B489" s="18" t="s">
        <v>851</v>
      </c>
      <c r="E489" s="18" t="s">
        <v>874</v>
      </c>
      <c r="F489" s="19">
        <f t="shared" si="52"/>
        <v>18</v>
      </c>
      <c r="G489" s="19">
        <v>56265</v>
      </c>
      <c r="H489" s="19"/>
      <c r="J489" s="19" t="s">
        <v>22</v>
      </c>
      <c r="K489" s="2">
        <f t="shared" si="49"/>
        <v>1</v>
      </c>
      <c r="L489" s="19" t="s">
        <v>23</v>
      </c>
      <c r="M489" s="2">
        <v>0.5</v>
      </c>
      <c r="N489" s="18" t="s">
        <v>208</v>
      </c>
      <c r="O489" s="19" t="s">
        <v>25</v>
      </c>
      <c r="P489" s="2">
        <f t="shared" si="46"/>
        <v>0</v>
      </c>
      <c r="Q489" s="19" t="s">
        <v>25</v>
      </c>
      <c r="R489" s="2">
        <f t="shared" si="47"/>
        <v>0</v>
      </c>
      <c r="S489" s="19" t="s">
        <v>29</v>
      </c>
      <c r="T489" s="2">
        <f t="shared" si="51"/>
        <v>1</v>
      </c>
      <c r="U489" s="19" t="s">
        <v>25</v>
      </c>
      <c r="V489" s="19">
        <v>1</v>
      </c>
      <c r="W489" s="19"/>
      <c r="X489" s="19"/>
      <c r="Y489" s="19"/>
      <c r="AA489" s="18"/>
    </row>
    <row r="490" spans="1:27" x14ac:dyDescent="0.25">
      <c r="A490" s="18" t="s">
        <v>850</v>
      </c>
      <c r="B490" s="18" t="s">
        <v>851</v>
      </c>
      <c r="E490" s="18" t="s">
        <v>875</v>
      </c>
      <c r="F490" s="19">
        <f t="shared" si="52"/>
        <v>19</v>
      </c>
      <c r="G490" s="19">
        <v>56265</v>
      </c>
      <c r="H490" s="19"/>
      <c r="J490" s="19" t="s">
        <v>22</v>
      </c>
      <c r="K490" s="2">
        <f t="shared" si="49"/>
        <v>1</v>
      </c>
      <c r="L490" s="19" t="s">
        <v>23</v>
      </c>
      <c r="M490" s="2">
        <v>0.5</v>
      </c>
      <c r="N490" s="18" t="s">
        <v>208</v>
      </c>
      <c r="O490" s="19" t="s">
        <v>25</v>
      </c>
      <c r="P490" s="2">
        <f t="shared" si="46"/>
        <v>0</v>
      </c>
      <c r="Q490" s="19" t="s">
        <v>25</v>
      </c>
      <c r="R490" s="2">
        <f t="shared" si="47"/>
        <v>0</v>
      </c>
      <c r="S490" s="19" t="s">
        <v>29</v>
      </c>
      <c r="T490" s="2">
        <f t="shared" si="51"/>
        <v>1</v>
      </c>
      <c r="U490" s="19" t="s">
        <v>29</v>
      </c>
      <c r="V490" s="19"/>
      <c r="W490" s="19"/>
      <c r="X490" s="19"/>
      <c r="Y490" s="19"/>
      <c r="AA490" s="18"/>
    </row>
    <row r="491" spans="1:27" x14ac:dyDescent="0.25">
      <c r="A491" s="18" t="s">
        <v>850</v>
      </c>
      <c r="B491" s="18" t="s">
        <v>851</v>
      </c>
      <c r="E491" s="18" t="s">
        <v>876</v>
      </c>
      <c r="F491" s="19">
        <f t="shared" si="52"/>
        <v>20</v>
      </c>
      <c r="G491" s="19">
        <v>56267</v>
      </c>
      <c r="H491" s="19"/>
      <c r="J491" s="19" t="s">
        <v>22</v>
      </c>
      <c r="K491" s="2">
        <f t="shared" si="49"/>
        <v>1</v>
      </c>
      <c r="L491" s="19" t="s">
        <v>23</v>
      </c>
      <c r="M491" s="2">
        <v>0.5</v>
      </c>
      <c r="N491" s="18" t="s">
        <v>208</v>
      </c>
      <c r="O491" s="19" t="s">
        <v>25</v>
      </c>
      <c r="P491" s="2">
        <f t="shared" si="46"/>
        <v>0</v>
      </c>
      <c r="Q491" s="19" t="s">
        <v>25</v>
      </c>
      <c r="R491" s="2">
        <f t="shared" si="47"/>
        <v>0</v>
      </c>
      <c r="S491" s="19" t="s">
        <v>25</v>
      </c>
      <c r="T491" s="2">
        <f t="shared" si="51"/>
        <v>0</v>
      </c>
      <c r="U491" s="19"/>
      <c r="V491" s="19"/>
      <c r="W491" s="19"/>
      <c r="X491" s="19">
        <v>608</v>
      </c>
      <c r="Y491" s="19"/>
      <c r="AA491" s="18" t="s">
        <v>877</v>
      </c>
    </row>
    <row r="492" spans="1:27" x14ac:dyDescent="0.25">
      <c r="A492" s="18" t="s">
        <v>850</v>
      </c>
      <c r="B492" s="18" t="s">
        <v>851</v>
      </c>
      <c r="E492" s="18" t="s">
        <v>878</v>
      </c>
      <c r="F492" s="19">
        <f t="shared" si="52"/>
        <v>21</v>
      </c>
      <c r="G492" s="19">
        <v>56267</v>
      </c>
      <c r="H492" s="19"/>
      <c r="J492" s="19" t="s">
        <v>22</v>
      </c>
      <c r="K492" s="2">
        <f t="shared" si="49"/>
        <v>1</v>
      </c>
      <c r="L492" s="19" t="s">
        <v>28</v>
      </c>
      <c r="M492" s="2">
        <f t="shared" ref="M492:M497" si="53">IF(L492="b",1,0)</f>
        <v>1</v>
      </c>
      <c r="N492" s="18"/>
      <c r="O492" s="19" t="s">
        <v>25</v>
      </c>
      <c r="P492" s="2">
        <f t="shared" si="46"/>
        <v>0</v>
      </c>
      <c r="Q492" s="19" t="s">
        <v>25</v>
      </c>
      <c r="R492" s="2">
        <f t="shared" si="47"/>
        <v>0</v>
      </c>
      <c r="S492" s="19" t="s">
        <v>29</v>
      </c>
      <c r="T492" s="2">
        <f t="shared" si="51"/>
        <v>1</v>
      </c>
      <c r="U492" s="19" t="s">
        <v>29</v>
      </c>
      <c r="V492" s="19"/>
      <c r="W492" s="19"/>
      <c r="X492" s="19"/>
      <c r="Y492" s="19"/>
      <c r="AA492" s="18"/>
    </row>
    <row r="493" spans="1:27" x14ac:dyDescent="0.25">
      <c r="A493" s="18" t="s">
        <v>850</v>
      </c>
      <c r="B493" s="18" t="s">
        <v>851</v>
      </c>
      <c r="E493" s="18" t="s">
        <v>879</v>
      </c>
      <c r="F493" s="19">
        <f t="shared" si="52"/>
        <v>22</v>
      </c>
      <c r="G493" s="19">
        <v>56268</v>
      </c>
      <c r="H493" s="19"/>
      <c r="J493" s="19" t="s">
        <v>22</v>
      </c>
      <c r="K493" s="2">
        <f t="shared" si="49"/>
        <v>1</v>
      </c>
      <c r="L493" s="19" t="s">
        <v>28</v>
      </c>
      <c r="M493" s="2">
        <f t="shared" si="53"/>
        <v>1</v>
      </c>
      <c r="N493" s="18"/>
      <c r="O493" s="19" t="s">
        <v>25</v>
      </c>
      <c r="P493" s="2">
        <f t="shared" si="46"/>
        <v>0</v>
      </c>
      <c r="Q493" s="19" t="s">
        <v>25</v>
      </c>
      <c r="R493" s="2">
        <f t="shared" si="47"/>
        <v>0</v>
      </c>
      <c r="S493" s="19" t="s">
        <v>29</v>
      </c>
      <c r="T493" s="2">
        <f t="shared" si="51"/>
        <v>1</v>
      </c>
      <c r="U493" s="19" t="s">
        <v>29</v>
      </c>
      <c r="V493" s="19"/>
      <c r="W493" s="19"/>
      <c r="X493" s="19"/>
      <c r="Y493" s="19"/>
      <c r="AA493" s="18"/>
    </row>
    <row r="494" spans="1:27" x14ac:dyDescent="0.25">
      <c r="A494" s="18" t="s">
        <v>850</v>
      </c>
      <c r="B494" s="18" t="s">
        <v>851</v>
      </c>
      <c r="E494" s="18" t="s">
        <v>880</v>
      </c>
      <c r="F494" s="19">
        <f t="shared" si="52"/>
        <v>23</v>
      </c>
      <c r="G494" s="19">
        <v>56268</v>
      </c>
      <c r="H494" s="19"/>
      <c r="J494" s="19" t="s">
        <v>22</v>
      </c>
      <c r="K494" s="2">
        <f t="shared" si="49"/>
        <v>1</v>
      </c>
      <c r="L494" s="19" t="s">
        <v>28</v>
      </c>
      <c r="M494" s="2">
        <f t="shared" si="53"/>
        <v>1</v>
      </c>
      <c r="N494" s="18"/>
      <c r="O494" s="19" t="s">
        <v>25</v>
      </c>
      <c r="P494" s="2">
        <f t="shared" si="46"/>
        <v>0</v>
      </c>
      <c r="Q494" s="19" t="s">
        <v>25</v>
      </c>
      <c r="R494" s="2">
        <f t="shared" si="47"/>
        <v>0</v>
      </c>
      <c r="S494" s="19" t="s">
        <v>25</v>
      </c>
      <c r="T494" s="2">
        <f t="shared" si="51"/>
        <v>0</v>
      </c>
      <c r="U494" s="19"/>
      <c r="V494" s="19"/>
      <c r="W494" s="19"/>
      <c r="X494" s="19">
        <v>92</v>
      </c>
      <c r="Y494" s="19"/>
      <c r="AA494" s="18" t="s">
        <v>881</v>
      </c>
    </row>
    <row r="495" spans="1:27" x14ac:dyDescent="0.25">
      <c r="A495" s="18" t="s">
        <v>850</v>
      </c>
      <c r="B495" s="18" t="s">
        <v>851</v>
      </c>
      <c r="E495" s="18" t="s">
        <v>882</v>
      </c>
      <c r="F495" s="19">
        <f t="shared" si="52"/>
        <v>24</v>
      </c>
      <c r="G495" s="19">
        <v>56268</v>
      </c>
      <c r="H495" s="19"/>
      <c r="J495" s="19" t="s">
        <v>22</v>
      </c>
      <c r="K495" s="2">
        <f t="shared" si="49"/>
        <v>1</v>
      </c>
      <c r="L495" s="19" t="s">
        <v>28</v>
      </c>
      <c r="M495" s="2">
        <f t="shared" si="53"/>
        <v>1</v>
      </c>
      <c r="N495" s="18"/>
      <c r="O495" s="19" t="s">
        <v>25</v>
      </c>
      <c r="P495" s="2">
        <f t="shared" si="46"/>
        <v>0</v>
      </c>
      <c r="Q495" s="19" t="s">
        <v>25</v>
      </c>
      <c r="R495" s="2">
        <f t="shared" si="47"/>
        <v>0</v>
      </c>
      <c r="S495" s="19" t="s">
        <v>25</v>
      </c>
      <c r="T495" s="2">
        <f t="shared" si="51"/>
        <v>0</v>
      </c>
      <c r="U495" s="19"/>
      <c r="V495" s="19"/>
      <c r="W495" s="19"/>
      <c r="X495" s="19">
        <v>279</v>
      </c>
      <c r="Y495" s="19"/>
      <c r="AA495" s="18" t="s">
        <v>883</v>
      </c>
    </row>
    <row r="496" spans="1:27" x14ac:dyDescent="0.25">
      <c r="A496" s="18" t="s">
        <v>850</v>
      </c>
      <c r="B496" s="18" t="s">
        <v>851</v>
      </c>
      <c r="E496" s="18" t="s">
        <v>884</v>
      </c>
      <c r="F496" s="19">
        <f t="shared" si="52"/>
        <v>25</v>
      </c>
      <c r="G496" s="19">
        <v>56268</v>
      </c>
      <c r="H496" s="19"/>
      <c r="J496" s="19" t="s">
        <v>22</v>
      </c>
      <c r="K496" s="2">
        <f t="shared" si="49"/>
        <v>1</v>
      </c>
      <c r="L496" s="19" t="s">
        <v>28</v>
      </c>
      <c r="M496" s="2">
        <f t="shared" si="53"/>
        <v>1</v>
      </c>
      <c r="N496" s="18"/>
      <c r="O496" s="19" t="s">
        <v>25</v>
      </c>
      <c r="P496" s="2">
        <f t="shared" si="46"/>
        <v>0</v>
      </c>
      <c r="Q496" s="19" t="s">
        <v>25</v>
      </c>
      <c r="R496" s="2">
        <f t="shared" si="47"/>
        <v>0</v>
      </c>
      <c r="S496" s="19" t="s">
        <v>29</v>
      </c>
      <c r="T496" s="2">
        <f t="shared" si="51"/>
        <v>1</v>
      </c>
      <c r="U496" s="19" t="s">
        <v>29</v>
      </c>
      <c r="V496" s="19"/>
      <c r="W496" s="19"/>
      <c r="X496" s="19"/>
      <c r="Y496" s="19"/>
      <c r="AA496" s="18"/>
    </row>
    <row r="497" spans="1:27" x14ac:dyDescent="0.25">
      <c r="A497" s="18" t="s">
        <v>850</v>
      </c>
      <c r="B497" s="18" t="s">
        <v>851</v>
      </c>
      <c r="E497" s="18" t="s">
        <v>885</v>
      </c>
      <c r="F497" s="19">
        <f t="shared" si="52"/>
        <v>26</v>
      </c>
      <c r="G497" s="19">
        <v>56268</v>
      </c>
      <c r="H497" s="19"/>
      <c r="J497" s="19" t="s">
        <v>22</v>
      </c>
      <c r="K497" s="2">
        <f t="shared" si="49"/>
        <v>1</v>
      </c>
      <c r="L497" s="19" t="s">
        <v>28</v>
      </c>
      <c r="M497" s="2">
        <f t="shared" si="53"/>
        <v>1</v>
      </c>
      <c r="N497" s="18"/>
      <c r="O497" s="19" t="s">
        <v>25</v>
      </c>
      <c r="P497" s="2">
        <f t="shared" si="46"/>
        <v>0</v>
      </c>
      <c r="Q497" s="19" t="s">
        <v>25</v>
      </c>
      <c r="R497" s="2">
        <f t="shared" si="47"/>
        <v>0</v>
      </c>
      <c r="S497" s="19" t="s">
        <v>25</v>
      </c>
      <c r="T497" s="2">
        <f t="shared" si="51"/>
        <v>0</v>
      </c>
      <c r="U497" s="19"/>
      <c r="V497" s="19"/>
      <c r="W497" s="19"/>
      <c r="X497" s="19">
        <v>544</v>
      </c>
      <c r="Y497" s="19"/>
      <c r="AA497" s="18" t="s">
        <v>886</v>
      </c>
    </row>
    <row r="498" spans="1:27" x14ac:dyDescent="0.25">
      <c r="A498" s="18" t="s">
        <v>850</v>
      </c>
      <c r="B498" s="18" t="s">
        <v>851</v>
      </c>
      <c r="E498" s="18" t="s">
        <v>887</v>
      </c>
      <c r="F498" s="19">
        <f t="shared" si="52"/>
        <v>27</v>
      </c>
      <c r="G498" s="19">
        <v>56269</v>
      </c>
      <c r="H498" s="19"/>
      <c r="J498" s="19" t="s">
        <v>22</v>
      </c>
      <c r="K498" s="2">
        <f t="shared" si="49"/>
        <v>1</v>
      </c>
      <c r="L498" s="19" t="s">
        <v>23</v>
      </c>
      <c r="M498" s="2">
        <v>0.5</v>
      </c>
      <c r="N498" s="18" t="s">
        <v>208</v>
      </c>
      <c r="O498" s="19" t="s">
        <v>25</v>
      </c>
      <c r="P498" s="2">
        <f t="shared" si="46"/>
        <v>0</v>
      </c>
      <c r="Q498" s="19" t="s">
        <v>25</v>
      </c>
      <c r="R498" s="2">
        <f t="shared" si="47"/>
        <v>0</v>
      </c>
      <c r="S498" s="19" t="s">
        <v>29</v>
      </c>
      <c r="T498" s="2">
        <f t="shared" si="51"/>
        <v>1</v>
      </c>
      <c r="U498" s="19" t="s">
        <v>29</v>
      </c>
      <c r="V498" s="19"/>
      <c r="W498" s="19"/>
      <c r="X498" s="19"/>
      <c r="Y498" s="19"/>
      <c r="AA498" s="18"/>
    </row>
    <row r="499" spans="1:27" x14ac:dyDescent="0.25">
      <c r="A499" s="18" t="s">
        <v>850</v>
      </c>
      <c r="B499" s="18" t="s">
        <v>851</v>
      </c>
      <c r="E499" s="18" t="s">
        <v>888</v>
      </c>
      <c r="F499" s="19">
        <f t="shared" si="52"/>
        <v>28</v>
      </c>
      <c r="G499" s="19">
        <v>56270</v>
      </c>
      <c r="H499" s="19"/>
      <c r="J499" s="19" t="s">
        <v>22</v>
      </c>
      <c r="K499" s="2">
        <f t="shared" si="49"/>
        <v>1</v>
      </c>
      <c r="L499" s="19" t="s">
        <v>28</v>
      </c>
      <c r="M499" s="2">
        <f t="shared" ref="M499:M507" si="54">IF(L499="b",1,0)</f>
        <v>1</v>
      </c>
      <c r="N499" s="18"/>
      <c r="O499" s="19" t="s">
        <v>25</v>
      </c>
      <c r="P499" s="2">
        <f t="shared" si="46"/>
        <v>0</v>
      </c>
      <c r="Q499" s="19" t="s">
        <v>25</v>
      </c>
      <c r="R499" s="2">
        <f t="shared" si="47"/>
        <v>0</v>
      </c>
      <c r="S499" s="19" t="s">
        <v>29</v>
      </c>
      <c r="T499" s="2">
        <f t="shared" si="51"/>
        <v>1</v>
      </c>
      <c r="U499" s="19" t="s">
        <v>61</v>
      </c>
      <c r="V499" s="19"/>
      <c r="W499" s="19"/>
      <c r="X499" s="19"/>
      <c r="Y499" s="19"/>
      <c r="AA499" s="18"/>
    </row>
    <row r="500" spans="1:27" x14ac:dyDescent="0.25">
      <c r="A500" s="18" t="s">
        <v>850</v>
      </c>
      <c r="B500" s="18" t="s">
        <v>851</v>
      </c>
      <c r="E500" s="18" t="s">
        <v>889</v>
      </c>
      <c r="F500" s="19">
        <f t="shared" si="52"/>
        <v>29</v>
      </c>
      <c r="G500" s="19">
        <v>56272</v>
      </c>
      <c r="H500" s="19"/>
      <c r="J500" s="19" t="s">
        <v>37</v>
      </c>
      <c r="K500" s="2">
        <f t="shared" si="49"/>
        <v>0</v>
      </c>
      <c r="L500" s="19"/>
      <c r="M500" s="2">
        <f t="shared" si="54"/>
        <v>0</v>
      </c>
      <c r="N500" s="18"/>
      <c r="O500" s="19"/>
      <c r="P500" s="2">
        <f t="shared" si="46"/>
        <v>0</v>
      </c>
      <c r="Q500" s="19"/>
      <c r="R500" s="2">
        <f t="shared" si="47"/>
        <v>0</v>
      </c>
      <c r="S500" s="19"/>
      <c r="T500" s="2">
        <f t="shared" si="51"/>
        <v>0</v>
      </c>
      <c r="U500" s="19"/>
      <c r="V500" s="19"/>
      <c r="W500" s="19"/>
      <c r="X500" s="19"/>
      <c r="Y500" s="19"/>
      <c r="AA500" s="18"/>
    </row>
    <row r="501" spans="1:27" x14ac:dyDescent="0.25">
      <c r="A501" s="18" t="s">
        <v>850</v>
      </c>
      <c r="B501" s="18" t="s">
        <v>851</v>
      </c>
      <c r="E501" s="18" t="s">
        <v>890</v>
      </c>
      <c r="F501" s="19">
        <f t="shared" si="52"/>
        <v>30</v>
      </c>
      <c r="G501" s="19">
        <v>56272</v>
      </c>
      <c r="H501" s="19"/>
      <c r="J501" s="19" t="s">
        <v>22</v>
      </c>
      <c r="K501" s="2">
        <f t="shared" si="49"/>
        <v>1</v>
      </c>
      <c r="L501" s="19" t="s">
        <v>28</v>
      </c>
      <c r="M501" s="2">
        <f t="shared" si="54"/>
        <v>1</v>
      </c>
      <c r="N501" s="18"/>
      <c r="O501" s="19" t="s">
        <v>25</v>
      </c>
      <c r="P501" s="2">
        <f t="shared" si="46"/>
        <v>0</v>
      </c>
      <c r="Q501" s="19" t="s">
        <v>25</v>
      </c>
      <c r="R501" s="2">
        <f t="shared" si="47"/>
        <v>0</v>
      </c>
      <c r="S501" s="19" t="s">
        <v>29</v>
      </c>
      <c r="T501" s="2">
        <f t="shared" si="51"/>
        <v>1</v>
      </c>
      <c r="U501" s="19" t="s">
        <v>61</v>
      </c>
      <c r="V501" s="19"/>
      <c r="W501" s="19"/>
      <c r="X501" s="19"/>
      <c r="Y501" s="19"/>
      <c r="AA501" s="18"/>
    </row>
    <row r="502" spans="1:27" x14ac:dyDescent="0.25">
      <c r="A502" s="18" t="s">
        <v>850</v>
      </c>
      <c r="B502" s="18" t="s">
        <v>851</v>
      </c>
      <c r="E502" s="18" t="s">
        <v>891</v>
      </c>
      <c r="F502" s="19">
        <f t="shared" si="52"/>
        <v>31</v>
      </c>
      <c r="G502" s="19">
        <v>56272</v>
      </c>
      <c r="H502" s="19"/>
      <c r="J502" s="19" t="s">
        <v>22</v>
      </c>
      <c r="K502" s="2">
        <f t="shared" si="49"/>
        <v>1</v>
      </c>
      <c r="L502" s="19" t="s">
        <v>28</v>
      </c>
      <c r="M502" s="2">
        <f t="shared" si="54"/>
        <v>1</v>
      </c>
      <c r="N502" s="18"/>
      <c r="O502" s="19" t="s">
        <v>25</v>
      </c>
      <c r="P502" s="2">
        <f t="shared" si="46"/>
        <v>0</v>
      </c>
      <c r="Q502" s="19" t="s">
        <v>25</v>
      </c>
      <c r="R502" s="2">
        <f t="shared" si="47"/>
        <v>0</v>
      </c>
      <c r="S502" s="19" t="s">
        <v>29</v>
      </c>
      <c r="T502" s="2">
        <f t="shared" si="51"/>
        <v>1</v>
      </c>
      <c r="U502" s="19" t="s">
        <v>61</v>
      </c>
      <c r="V502" s="19"/>
      <c r="W502" s="19"/>
      <c r="X502" s="19"/>
      <c r="Y502" s="19"/>
      <c r="AA502" s="18"/>
    </row>
    <row r="503" spans="1:27" x14ac:dyDescent="0.25">
      <c r="A503" s="18" t="s">
        <v>850</v>
      </c>
      <c r="B503" s="18" t="s">
        <v>851</v>
      </c>
      <c r="E503" s="18" t="s">
        <v>892</v>
      </c>
      <c r="F503" s="19">
        <f t="shared" si="52"/>
        <v>32</v>
      </c>
      <c r="G503" s="19">
        <v>56273</v>
      </c>
      <c r="H503" s="19"/>
      <c r="J503" s="19" t="s">
        <v>37</v>
      </c>
      <c r="K503" s="2">
        <f t="shared" si="49"/>
        <v>0</v>
      </c>
      <c r="L503" s="19"/>
      <c r="M503" s="2">
        <f t="shared" si="54"/>
        <v>0</v>
      </c>
      <c r="N503" s="18"/>
      <c r="O503" s="19"/>
      <c r="P503" s="2">
        <f t="shared" si="46"/>
        <v>0</v>
      </c>
      <c r="Q503" s="19"/>
      <c r="R503" s="2">
        <f t="shared" si="47"/>
        <v>0</v>
      </c>
      <c r="S503" s="19"/>
      <c r="T503" s="2">
        <f t="shared" si="51"/>
        <v>0</v>
      </c>
      <c r="U503" s="19"/>
      <c r="V503" s="19"/>
      <c r="W503" s="19"/>
      <c r="X503" s="19"/>
      <c r="Y503" s="19"/>
      <c r="AA503" s="18"/>
    </row>
    <row r="504" spans="1:27" x14ac:dyDescent="0.25">
      <c r="A504" s="18" t="s">
        <v>850</v>
      </c>
      <c r="B504" s="18" t="s">
        <v>851</v>
      </c>
      <c r="E504" s="18" t="s">
        <v>893</v>
      </c>
      <c r="F504" s="19">
        <f t="shared" si="52"/>
        <v>33</v>
      </c>
      <c r="G504" s="19">
        <v>56274</v>
      </c>
      <c r="H504" s="19"/>
      <c r="J504" s="19" t="s">
        <v>37</v>
      </c>
      <c r="K504" s="2">
        <f t="shared" si="49"/>
        <v>0</v>
      </c>
      <c r="L504" s="19"/>
      <c r="M504" s="2">
        <f t="shared" si="54"/>
        <v>0</v>
      </c>
      <c r="N504" s="18"/>
      <c r="O504" s="19"/>
      <c r="P504" s="2">
        <f t="shared" ref="P504:P567" si="55">IF(O504="y",1,0)</f>
        <v>0</v>
      </c>
      <c r="Q504" s="19"/>
      <c r="R504" s="2">
        <f t="shared" ref="R504:R557" si="56">IF(Q504="y",1,0)</f>
        <v>0</v>
      </c>
      <c r="S504" s="19"/>
      <c r="T504" s="2">
        <f t="shared" si="51"/>
        <v>0</v>
      </c>
      <c r="U504" s="19"/>
      <c r="V504" s="19"/>
      <c r="W504" s="19"/>
      <c r="X504" s="19"/>
      <c r="Y504" s="19"/>
      <c r="AA504" s="18"/>
    </row>
    <row r="505" spans="1:27" x14ac:dyDescent="0.25">
      <c r="A505" s="18" t="s">
        <v>850</v>
      </c>
      <c r="B505" s="18" t="s">
        <v>851</v>
      </c>
      <c r="E505" s="18" t="s">
        <v>894</v>
      </c>
      <c r="F505" s="19">
        <f t="shared" si="52"/>
        <v>34</v>
      </c>
      <c r="G505" s="19">
        <v>56274</v>
      </c>
      <c r="H505" s="19"/>
      <c r="J505" s="19" t="s">
        <v>22</v>
      </c>
      <c r="K505" s="2">
        <f t="shared" si="49"/>
        <v>1</v>
      </c>
      <c r="L505" s="19" t="s">
        <v>22</v>
      </c>
      <c r="M505" s="2">
        <f t="shared" si="54"/>
        <v>0</v>
      </c>
      <c r="N505" s="18"/>
      <c r="O505" s="19" t="s">
        <v>25</v>
      </c>
      <c r="P505" s="2">
        <f t="shared" si="55"/>
        <v>0</v>
      </c>
      <c r="Q505" s="19" t="s">
        <v>25</v>
      </c>
      <c r="R505" s="2">
        <f t="shared" si="56"/>
        <v>0</v>
      </c>
      <c r="S505" s="19" t="s">
        <v>29</v>
      </c>
      <c r="T505" s="2">
        <f t="shared" si="51"/>
        <v>1</v>
      </c>
      <c r="U505" s="19" t="s">
        <v>61</v>
      </c>
      <c r="V505" s="19"/>
      <c r="W505" s="19"/>
      <c r="X505" s="19"/>
      <c r="Y505" s="19"/>
      <c r="AA505" s="18"/>
    </row>
    <row r="506" spans="1:27" x14ac:dyDescent="0.25">
      <c r="A506" s="18" t="s">
        <v>850</v>
      </c>
      <c r="B506" s="18" t="s">
        <v>851</v>
      </c>
      <c r="E506" s="18" t="s">
        <v>895</v>
      </c>
      <c r="F506" s="19">
        <f t="shared" si="52"/>
        <v>35</v>
      </c>
      <c r="G506" s="19">
        <v>56274</v>
      </c>
      <c r="H506" s="19"/>
      <c r="J506" s="19" t="s">
        <v>22</v>
      </c>
      <c r="K506" s="2">
        <f t="shared" si="49"/>
        <v>1</v>
      </c>
      <c r="L506" s="19" t="s">
        <v>28</v>
      </c>
      <c r="M506" s="2">
        <f t="shared" si="54"/>
        <v>1</v>
      </c>
      <c r="N506" s="18"/>
      <c r="O506" s="19" t="s">
        <v>25</v>
      </c>
      <c r="P506" s="2">
        <f t="shared" si="55"/>
        <v>0</v>
      </c>
      <c r="Q506" s="19" t="s">
        <v>25</v>
      </c>
      <c r="R506" s="2">
        <f t="shared" si="56"/>
        <v>0</v>
      </c>
      <c r="S506" s="19" t="s">
        <v>29</v>
      </c>
      <c r="T506" s="2">
        <f t="shared" si="51"/>
        <v>1</v>
      </c>
      <c r="U506" s="19" t="s">
        <v>61</v>
      </c>
      <c r="V506" s="19"/>
      <c r="W506" s="19"/>
      <c r="X506" s="19"/>
      <c r="Y506" s="19"/>
      <c r="AA506" s="18"/>
    </row>
    <row r="507" spans="1:27" x14ac:dyDescent="0.25">
      <c r="A507" s="18" t="s">
        <v>850</v>
      </c>
      <c r="B507" s="18" t="s">
        <v>851</v>
      </c>
      <c r="E507" s="18" t="s">
        <v>896</v>
      </c>
      <c r="F507" s="19">
        <f t="shared" si="52"/>
        <v>36</v>
      </c>
      <c r="G507" s="19">
        <v>56275</v>
      </c>
      <c r="H507" s="19"/>
      <c r="J507" s="19" t="s">
        <v>22</v>
      </c>
      <c r="K507" s="2">
        <f t="shared" si="49"/>
        <v>1</v>
      </c>
      <c r="L507" s="19" t="s">
        <v>22</v>
      </c>
      <c r="M507" s="2">
        <f t="shared" si="54"/>
        <v>0</v>
      </c>
      <c r="N507" s="18"/>
      <c r="O507" s="19" t="s">
        <v>25</v>
      </c>
      <c r="P507" s="2">
        <f t="shared" si="55"/>
        <v>0</v>
      </c>
      <c r="Q507" s="19" t="s">
        <v>25</v>
      </c>
      <c r="R507" s="2">
        <f t="shared" si="56"/>
        <v>0</v>
      </c>
      <c r="S507" s="19" t="s">
        <v>25</v>
      </c>
      <c r="T507" s="2">
        <f t="shared" si="51"/>
        <v>0</v>
      </c>
      <c r="U507" s="19"/>
      <c r="V507" s="19"/>
      <c r="W507" s="19"/>
      <c r="X507" s="19">
        <v>53</v>
      </c>
      <c r="Y507" s="19"/>
      <c r="AA507" s="18" t="s">
        <v>897</v>
      </c>
    </row>
    <row r="508" spans="1:27" x14ac:dyDescent="0.25">
      <c r="A508" s="18" t="s">
        <v>850</v>
      </c>
      <c r="B508" s="18" t="s">
        <v>851</v>
      </c>
      <c r="E508" s="18" t="s">
        <v>898</v>
      </c>
      <c r="F508" s="19">
        <f t="shared" si="52"/>
        <v>37</v>
      </c>
      <c r="G508" s="19">
        <v>56275</v>
      </c>
      <c r="H508" s="19"/>
      <c r="J508" s="19" t="s">
        <v>22</v>
      </c>
      <c r="K508" s="2">
        <f t="shared" si="49"/>
        <v>1</v>
      </c>
      <c r="L508" s="19" t="s">
        <v>23</v>
      </c>
      <c r="M508" s="2">
        <v>0.5</v>
      </c>
      <c r="N508" s="18" t="s">
        <v>208</v>
      </c>
      <c r="O508" s="19" t="s">
        <v>25</v>
      </c>
      <c r="P508" s="2">
        <f t="shared" si="55"/>
        <v>0</v>
      </c>
      <c r="Q508" s="19" t="s">
        <v>25</v>
      </c>
      <c r="R508" s="2">
        <f t="shared" si="56"/>
        <v>0</v>
      </c>
      <c r="S508" s="19" t="s">
        <v>29</v>
      </c>
      <c r="T508" s="2">
        <f t="shared" si="51"/>
        <v>1</v>
      </c>
      <c r="U508" s="19" t="s">
        <v>29</v>
      </c>
      <c r="V508" s="19"/>
      <c r="W508" s="19"/>
      <c r="X508" s="19"/>
      <c r="Y508" s="19"/>
      <c r="AA508" s="18"/>
    </row>
    <row r="509" spans="1:27" x14ac:dyDescent="0.25">
      <c r="A509" s="18" t="s">
        <v>850</v>
      </c>
      <c r="B509" s="18" t="s">
        <v>851</v>
      </c>
      <c r="E509" s="18" t="s">
        <v>899</v>
      </c>
      <c r="F509" s="19">
        <f t="shared" si="52"/>
        <v>38</v>
      </c>
      <c r="G509" s="19">
        <v>56277</v>
      </c>
      <c r="H509" s="19"/>
      <c r="J509" s="19" t="s">
        <v>22</v>
      </c>
      <c r="K509" s="2">
        <f t="shared" si="49"/>
        <v>1</v>
      </c>
      <c r="L509" s="19" t="s">
        <v>22</v>
      </c>
      <c r="M509" s="2">
        <f>IF(L509="b",1,0)</f>
        <v>0</v>
      </c>
      <c r="N509" s="18"/>
      <c r="O509" s="19" t="s">
        <v>25</v>
      </c>
      <c r="P509" s="2">
        <f t="shared" si="55"/>
        <v>0</v>
      </c>
      <c r="Q509" s="19" t="s">
        <v>25</v>
      </c>
      <c r="R509" s="2">
        <f t="shared" si="56"/>
        <v>0</v>
      </c>
      <c r="S509" s="19" t="s">
        <v>29</v>
      </c>
      <c r="T509" s="2">
        <f t="shared" si="51"/>
        <v>1</v>
      </c>
      <c r="U509" s="19" t="s">
        <v>61</v>
      </c>
      <c r="V509" s="19"/>
      <c r="W509" s="19"/>
      <c r="X509" s="19"/>
      <c r="Y509" s="19"/>
      <c r="AA509" s="18"/>
    </row>
    <row r="510" spans="1:27" x14ac:dyDescent="0.25">
      <c r="A510" s="18" t="s">
        <v>850</v>
      </c>
      <c r="B510" s="18" t="s">
        <v>851</v>
      </c>
      <c r="E510" s="18" t="s">
        <v>900</v>
      </c>
      <c r="F510" s="19">
        <f t="shared" si="52"/>
        <v>39</v>
      </c>
      <c r="G510" s="19">
        <v>56277</v>
      </c>
      <c r="H510" s="19"/>
      <c r="J510" s="19" t="s">
        <v>22</v>
      </c>
      <c r="K510" s="2">
        <f t="shared" si="49"/>
        <v>1</v>
      </c>
      <c r="L510" s="19" t="s">
        <v>28</v>
      </c>
      <c r="M510" s="2">
        <f>IF(L510="b",1,0)</f>
        <v>1</v>
      </c>
      <c r="N510" s="18"/>
      <c r="O510" s="19" t="s">
        <v>25</v>
      </c>
      <c r="P510" s="2">
        <f t="shared" si="55"/>
        <v>0</v>
      </c>
      <c r="Q510" s="19" t="s">
        <v>25</v>
      </c>
      <c r="R510" s="2">
        <f t="shared" si="56"/>
        <v>0</v>
      </c>
      <c r="S510" s="19" t="s">
        <v>29</v>
      </c>
      <c r="T510" s="2">
        <f t="shared" si="51"/>
        <v>1</v>
      </c>
      <c r="U510" s="19" t="s">
        <v>61</v>
      </c>
      <c r="V510" s="19"/>
      <c r="W510" s="19"/>
      <c r="X510" s="19"/>
      <c r="Y510" s="19"/>
      <c r="AA510" s="18"/>
    </row>
    <row r="511" spans="1:27" x14ac:dyDescent="0.25">
      <c r="A511" s="18" t="s">
        <v>850</v>
      </c>
      <c r="B511" s="18" t="s">
        <v>851</v>
      </c>
      <c r="E511" s="18" t="s">
        <v>901</v>
      </c>
      <c r="F511" s="19">
        <f t="shared" si="52"/>
        <v>40</v>
      </c>
      <c r="G511" s="19">
        <v>56278</v>
      </c>
      <c r="H511" s="19"/>
      <c r="J511" s="19" t="s">
        <v>22</v>
      </c>
      <c r="K511" s="2">
        <f t="shared" si="49"/>
        <v>1</v>
      </c>
      <c r="L511" s="19" t="s">
        <v>23</v>
      </c>
      <c r="M511" s="2">
        <v>0.5</v>
      </c>
      <c r="N511" s="18" t="s">
        <v>208</v>
      </c>
      <c r="O511" s="19" t="s">
        <v>25</v>
      </c>
      <c r="P511" s="2">
        <f t="shared" si="55"/>
        <v>0</v>
      </c>
      <c r="Q511" s="19" t="s">
        <v>25</v>
      </c>
      <c r="R511" s="2">
        <f t="shared" si="56"/>
        <v>0</v>
      </c>
      <c r="S511" s="19" t="s">
        <v>29</v>
      </c>
      <c r="T511" s="2">
        <f t="shared" si="51"/>
        <v>1</v>
      </c>
      <c r="U511" s="19" t="s">
        <v>29</v>
      </c>
      <c r="V511" s="19"/>
      <c r="W511" s="19"/>
      <c r="X511" s="19"/>
      <c r="Y511" s="19"/>
      <c r="AA511" s="18"/>
    </row>
    <row r="512" spans="1:27" x14ac:dyDescent="0.25">
      <c r="A512" s="18" t="s">
        <v>850</v>
      </c>
      <c r="B512" s="18" t="s">
        <v>851</v>
      </c>
      <c r="E512" s="18" t="s">
        <v>902</v>
      </c>
      <c r="F512" s="19">
        <f t="shared" si="52"/>
        <v>41</v>
      </c>
      <c r="G512" s="19">
        <v>56279</v>
      </c>
      <c r="H512" s="19"/>
      <c r="J512" s="19" t="s">
        <v>22</v>
      </c>
      <c r="K512" s="2">
        <f t="shared" si="49"/>
        <v>1</v>
      </c>
      <c r="L512" s="19" t="s">
        <v>23</v>
      </c>
      <c r="M512" s="2">
        <v>0.5</v>
      </c>
      <c r="N512" s="18" t="s">
        <v>208</v>
      </c>
      <c r="O512" s="19" t="s">
        <v>25</v>
      </c>
      <c r="P512" s="2">
        <f t="shared" si="55"/>
        <v>0</v>
      </c>
      <c r="Q512" s="19" t="s">
        <v>25</v>
      </c>
      <c r="R512" s="2">
        <f t="shared" si="56"/>
        <v>0</v>
      </c>
      <c r="S512" s="19" t="s">
        <v>29</v>
      </c>
      <c r="T512" s="2">
        <f t="shared" si="51"/>
        <v>1</v>
      </c>
      <c r="U512" s="19" t="s">
        <v>29</v>
      </c>
      <c r="V512" s="19"/>
      <c r="W512" s="19"/>
      <c r="X512" s="19"/>
      <c r="Y512" s="19"/>
      <c r="AA512" s="18"/>
    </row>
    <row r="513" spans="1:28" x14ac:dyDescent="0.25">
      <c r="A513" s="18" t="s">
        <v>850</v>
      </c>
      <c r="B513" s="18" t="s">
        <v>851</v>
      </c>
      <c r="E513" s="18" t="s">
        <v>903</v>
      </c>
      <c r="F513" s="19">
        <f t="shared" si="52"/>
        <v>42</v>
      </c>
      <c r="G513" s="19">
        <v>56279</v>
      </c>
      <c r="H513" s="19"/>
      <c r="J513" s="19" t="s">
        <v>22</v>
      </c>
      <c r="K513" s="2">
        <f t="shared" si="49"/>
        <v>1</v>
      </c>
      <c r="L513" s="19" t="s">
        <v>28</v>
      </c>
      <c r="M513" s="2">
        <f>IF(L513="b",1,0)</f>
        <v>1</v>
      </c>
      <c r="N513" s="18"/>
      <c r="O513" s="19" t="s">
        <v>25</v>
      </c>
      <c r="P513" s="2">
        <f t="shared" si="55"/>
        <v>0</v>
      </c>
      <c r="Q513" s="19" t="s">
        <v>25</v>
      </c>
      <c r="R513" s="2">
        <f t="shared" si="56"/>
        <v>0</v>
      </c>
      <c r="S513" s="19" t="s">
        <v>29</v>
      </c>
      <c r="T513" s="2">
        <f t="shared" si="51"/>
        <v>1</v>
      </c>
      <c r="U513" s="19" t="s">
        <v>29</v>
      </c>
      <c r="V513" s="19"/>
      <c r="W513" s="19"/>
      <c r="X513" s="19"/>
      <c r="Y513" s="19"/>
      <c r="AA513" s="18"/>
    </row>
    <row r="514" spans="1:28" x14ac:dyDescent="0.25">
      <c r="A514" s="18" t="s">
        <v>850</v>
      </c>
      <c r="B514" s="18" t="s">
        <v>851</v>
      </c>
      <c r="E514" s="18" t="s">
        <v>904</v>
      </c>
      <c r="F514" s="19">
        <f t="shared" si="52"/>
        <v>43</v>
      </c>
      <c r="G514" s="19">
        <v>56280</v>
      </c>
      <c r="H514" s="19"/>
      <c r="J514" s="19" t="s">
        <v>22</v>
      </c>
      <c r="K514" s="2">
        <f t="shared" si="49"/>
        <v>1</v>
      </c>
      <c r="L514" s="19" t="s">
        <v>22</v>
      </c>
      <c r="M514" s="2">
        <f>IF(L514="b",1,0)</f>
        <v>0</v>
      </c>
      <c r="N514" s="18"/>
      <c r="O514" s="19" t="s">
        <v>25</v>
      </c>
      <c r="P514" s="2">
        <f t="shared" si="55"/>
        <v>0</v>
      </c>
      <c r="Q514" s="19" t="s">
        <v>25</v>
      </c>
      <c r="R514" s="2">
        <f t="shared" si="56"/>
        <v>0</v>
      </c>
      <c r="S514" s="19" t="s">
        <v>29</v>
      </c>
      <c r="T514" s="2">
        <f t="shared" si="51"/>
        <v>1</v>
      </c>
      <c r="U514" s="19" t="s">
        <v>29</v>
      </c>
      <c r="V514" s="19"/>
      <c r="W514" s="19"/>
      <c r="X514" s="19"/>
      <c r="Y514" s="19"/>
      <c r="AA514" s="18"/>
    </row>
    <row r="515" spans="1:28" x14ac:dyDescent="0.25">
      <c r="A515" s="18" t="s">
        <v>850</v>
      </c>
      <c r="B515" s="18" t="s">
        <v>851</v>
      </c>
      <c r="E515" s="18" t="s">
        <v>905</v>
      </c>
      <c r="F515" s="19">
        <f t="shared" si="52"/>
        <v>44</v>
      </c>
      <c r="G515" s="19">
        <v>56281</v>
      </c>
      <c r="H515" s="19"/>
      <c r="J515" s="19" t="s">
        <v>22</v>
      </c>
      <c r="K515" s="2">
        <f t="shared" si="49"/>
        <v>1</v>
      </c>
      <c r="L515" s="19" t="s">
        <v>23</v>
      </c>
      <c r="M515" s="2">
        <v>0.5</v>
      </c>
      <c r="N515" s="18" t="s">
        <v>208</v>
      </c>
      <c r="O515" s="19" t="s">
        <v>25</v>
      </c>
      <c r="P515" s="2">
        <f t="shared" si="55"/>
        <v>0</v>
      </c>
      <c r="Q515" s="19" t="s">
        <v>25</v>
      </c>
      <c r="R515" s="2">
        <f t="shared" si="56"/>
        <v>0</v>
      </c>
      <c r="S515" s="19" t="s">
        <v>29</v>
      </c>
      <c r="T515" s="2">
        <f t="shared" si="51"/>
        <v>1</v>
      </c>
      <c r="U515" s="19" t="s">
        <v>29</v>
      </c>
      <c r="V515" s="19"/>
      <c r="W515" s="19"/>
      <c r="X515" s="19"/>
      <c r="Y515" s="19"/>
      <c r="AA515" s="18"/>
    </row>
    <row r="516" spans="1:28" x14ac:dyDescent="0.25">
      <c r="A516" s="18" t="s">
        <v>850</v>
      </c>
      <c r="B516" s="18" t="s">
        <v>851</v>
      </c>
      <c r="E516" s="18" t="s">
        <v>906</v>
      </c>
      <c r="F516" s="19">
        <f t="shared" si="52"/>
        <v>45</v>
      </c>
      <c r="G516" s="19">
        <v>56282</v>
      </c>
      <c r="H516" s="19"/>
      <c r="J516" s="19" t="s">
        <v>22</v>
      </c>
      <c r="K516" s="2">
        <f t="shared" ref="K516:K579" si="57">IF(J516="c",1,0)</f>
        <v>1</v>
      </c>
      <c r="L516" s="19" t="s">
        <v>28</v>
      </c>
      <c r="M516" s="2">
        <f t="shared" ref="M516:M521" si="58">IF(L516="b",1,0)</f>
        <v>1</v>
      </c>
      <c r="N516" s="18"/>
      <c r="O516" s="19" t="s">
        <v>25</v>
      </c>
      <c r="P516" s="2">
        <f t="shared" si="55"/>
        <v>0</v>
      </c>
      <c r="Q516" s="19" t="s">
        <v>25</v>
      </c>
      <c r="R516" s="2">
        <f t="shared" si="56"/>
        <v>0</v>
      </c>
      <c r="S516" s="19" t="s">
        <v>29</v>
      </c>
      <c r="T516" s="2">
        <f t="shared" si="51"/>
        <v>1</v>
      </c>
      <c r="U516" s="19" t="s">
        <v>29</v>
      </c>
      <c r="V516" s="19"/>
      <c r="W516" s="19"/>
      <c r="X516" s="19"/>
      <c r="Y516" s="19"/>
      <c r="AA516" s="18"/>
    </row>
    <row r="517" spans="1:28" x14ac:dyDescent="0.25">
      <c r="A517" s="18" t="s">
        <v>850</v>
      </c>
      <c r="B517" s="18" t="s">
        <v>851</v>
      </c>
      <c r="E517" s="18" t="s">
        <v>907</v>
      </c>
      <c r="F517" s="19">
        <f t="shared" si="52"/>
        <v>46</v>
      </c>
      <c r="G517" s="19">
        <v>56282</v>
      </c>
      <c r="H517" s="19"/>
      <c r="J517" s="19" t="s">
        <v>22</v>
      </c>
      <c r="K517" s="2">
        <f t="shared" si="57"/>
        <v>1</v>
      </c>
      <c r="L517" s="19" t="s">
        <v>28</v>
      </c>
      <c r="M517" s="2">
        <f t="shared" si="58"/>
        <v>1</v>
      </c>
      <c r="N517" s="18"/>
      <c r="O517" s="19" t="s">
        <v>25</v>
      </c>
      <c r="P517" s="2">
        <f t="shared" si="55"/>
        <v>0</v>
      </c>
      <c r="Q517" s="19" t="s">
        <v>25</v>
      </c>
      <c r="R517" s="2">
        <f t="shared" si="56"/>
        <v>0</v>
      </c>
      <c r="S517" s="19" t="s">
        <v>25</v>
      </c>
      <c r="T517" s="2">
        <f t="shared" si="51"/>
        <v>0</v>
      </c>
      <c r="U517" s="19"/>
      <c r="V517" s="19"/>
      <c r="W517" s="19"/>
      <c r="X517" s="19">
        <v>599</v>
      </c>
      <c r="Y517" s="19"/>
      <c r="AA517" s="18" t="s">
        <v>908</v>
      </c>
    </row>
    <row r="518" spans="1:28" x14ac:dyDescent="0.25">
      <c r="A518" s="18" t="s">
        <v>850</v>
      </c>
      <c r="B518" s="18" t="s">
        <v>851</v>
      </c>
      <c r="E518" s="18" t="s">
        <v>909</v>
      </c>
      <c r="F518" s="19">
        <f t="shared" si="52"/>
        <v>47</v>
      </c>
      <c r="G518" s="19">
        <v>56282</v>
      </c>
      <c r="H518" s="19"/>
      <c r="J518" s="19" t="s">
        <v>37</v>
      </c>
      <c r="K518" s="2">
        <f t="shared" si="57"/>
        <v>0</v>
      </c>
      <c r="L518" s="19"/>
      <c r="M518" s="2">
        <f t="shared" si="58"/>
        <v>0</v>
      </c>
      <c r="N518" s="18"/>
      <c r="O518" s="19"/>
      <c r="P518" s="2">
        <f t="shared" si="55"/>
        <v>0</v>
      </c>
      <c r="Q518" s="19"/>
      <c r="R518" s="2">
        <f t="shared" si="56"/>
        <v>0</v>
      </c>
      <c r="S518" s="19"/>
      <c r="T518" s="2">
        <f t="shared" si="51"/>
        <v>0</v>
      </c>
      <c r="U518" s="19"/>
      <c r="V518" s="19"/>
      <c r="W518" s="19"/>
      <c r="X518" s="19"/>
      <c r="Y518" s="19"/>
      <c r="AA518" s="18"/>
    </row>
    <row r="519" spans="1:28" x14ac:dyDescent="0.25">
      <c r="A519" s="18" t="s">
        <v>850</v>
      </c>
      <c r="B519" s="18" t="s">
        <v>851</v>
      </c>
      <c r="E519" s="18" t="s">
        <v>910</v>
      </c>
      <c r="F519" s="19">
        <f t="shared" si="52"/>
        <v>48</v>
      </c>
      <c r="G519" s="19">
        <v>56283</v>
      </c>
      <c r="H519" s="19"/>
      <c r="J519" s="19" t="s">
        <v>22</v>
      </c>
      <c r="K519" s="2">
        <f t="shared" si="57"/>
        <v>1</v>
      </c>
      <c r="L519" s="19" t="s">
        <v>28</v>
      </c>
      <c r="M519" s="2">
        <f t="shared" si="58"/>
        <v>1</v>
      </c>
      <c r="N519" s="18"/>
      <c r="O519" s="19" t="s">
        <v>25</v>
      </c>
      <c r="P519" s="2">
        <f t="shared" si="55"/>
        <v>0</v>
      </c>
      <c r="Q519" s="19" t="s">
        <v>25</v>
      </c>
      <c r="R519" s="2">
        <f t="shared" si="56"/>
        <v>0</v>
      </c>
      <c r="S519" s="19" t="s">
        <v>29</v>
      </c>
      <c r="T519" s="2">
        <f t="shared" si="51"/>
        <v>1</v>
      </c>
      <c r="U519" s="19" t="s">
        <v>61</v>
      </c>
      <c r="V519" s="19"/>
      <c r="W519" s="19"/>
      <c r="X519" s="19"/>
      <c r="Y519" s="19"/>
      <c r="AA519" s="18"/>
    </row>
    <row r="520" spans="1:28" x14ac:dyDescent="0.25">
      <c r="A520" s="18" t="s">
        <v>850</v>
      </c>
      <c r="B520" s="18" t="s">
        <v>851</v>
      </c>
      <c r="E520" s="18" t="s">
        <v>911</v>
      </c>
      <c r="F520" s="19">
        <f t="shared" si="52"/>
        <v>49</v>
      </c>
      <c r="G520" s="19">
        <v>56283</v>
      </c>
      <c r="H520" s="19"/>
      <c r="J520" s="19" t="s">
        <v>22</v>
      </c>
      <c r="K520" s="2">
        <f t="shared" si="57"/>
        <v>1</v>
      </c>
      <c r="L520" s="19" t="s">
        <v>28</v>
      </c>
      <c r="M520" s="2">
        <f t="shared" si="58"/>
        <v>1</v>
      </c>
      <c r="N520" s="18"/>
      <c r="O520" s="19" t="s">
        <v>25</v>
      </c>
      <c r="P520" s="2">
        <f t="shared" si="55"/>
        <v>0</v>
      </c>
      <c r="Q520" s="19" t="s">
        <v>25</v>
      </c>
      <c r="R520" s="2">
        <f t="shared" si="56"/>
        <v>0</v>
      </c>
      <c r="S520" s="19" t="s">
        <v>29</v>
      </c>
      <c r="T520" s="2">
        <f t="shared" si="51"/>
        <v>1</v>
      </c>
      <c r="U520" s="19" t="s">
        <v>29</v>
      </c>
      <c r="V520" s="19"/>
      <c r="W520" s="19"/>
      <c r="X520" s="19"/>
      <c r="Y520" s="19"/>
      <c r="AA520" s="18"/>
    </row>
    <row r="521" spans="1:28" x14ac:dyDescent="0.25">
      <c r="A521" s="18" t="s">
        <v>850</v>
      </c>
      <c r="B521" s="18" t="s">
        <v>851</v>
      </c>
      <c r="E521" s="18" t="s">
        <v>912</v>
      </c>
      <c r="F521" s="19">
        <f t="shared" si="52"/>
        <v>50</v>
      </c>
      <c r="G521" s="19">
        <v>56283</v>
      </c>
      <c r="H521" s="19"/>
      <c r="J521" s="19" t="s">
        <v>22</v>
      </c>
      <c r="K521" s="2">
        <f t="shared" si="57"/>
        <v>1</v>
      </c>
      <c r="L521" s="19" t="s">
        <v>28</v>
      </c>
      <c r="M521" s="2">
        <f t="shared" si="58"/>
        <v>1</v>
      </c>
      <c r="N521" s="18"/>
      <c r="O521" s="19" t="s">
        <v>25</v>
      </c>
      <c r="P521" s="2">
        <f t="shared" si="55"/>
        <v>0</v>
      </c>
      <c r="Q521" s="19" t="s">
        <v>25</v>
      </c>
      <c r="R521" s="2">
        <f t="shared" si="56"/>
        <v>0</v>
      </c>
      <c r="S521" s="19" t="s">
        <v>29</v>
      </c>
      <c r="T521" s="2">
        <f t="shared" si="51"/>
        <v>1</v>
      </c>
      <c r="U521" s="19" t="s">
        <v>29</v>
      </c>
      <c r="V521" s="19"/>
      <c r="W521" s="19"/>
      <c r="X521" s="19"/>
      <c r="Y521" s="19"/>
      <c r="AA521" s="18"/>
    </row>
    <row r="522" spans="1:28" x14ac:dyDescent="0.25">
      <c r="A522" s="18" t="s">
        <v>850</v>
      </c>
      <c r="B522" s="18" t="s">
        <v>851</v>
      </c>
      <c r="E522" s="18" t="s">
        <v>913</v>
      </c>
      <c r="F522" s="19">
        <f t="shared" si="52"/>
        <v>51</v>
      </c>
      <c r="G522" s="19">
        <v>56283</v>
      </c>
      <c r="H522" s="19"/>
      <c r="J522" s="19" t="s">
        <v>22</v>
      </c>
      <c r="K522" s="2">
        <f t="shared" si="57"/>
        <v>1</v>
      </c>
      <c r="L522" s="19" t="s">
        <v>23</v>
      </c>
      <c r="M522" s="2">
        <v>0.5</v>
      </c>
      <c r="N522" s="18" t="s">
        <v>208</v>
      </c>
      <c r="O522" s="19" t="s">
        <v>25</v>
      </c>
      <c r="P522" s="2">
        <f t="shared" si="55"/>
        <v>0</v>
      </c>
      <c r="Q522" s="19" t="s">
        <v>25</v>
      </c>
      <c r="R522" s="2">
        <f t="shared" si="56"/>
        <v>0</v>
      </c>
      <c r="S522" s="19" t="s">
        <v>29</v>
      </c>
      <c r="T522" s="2">
        <f t="shared" si="51"/>
        <v>1</v>
      </c>
      <c r="U522" s="19" t="s">
        <v>29</v>
      </c>
      <c r="V522" s="19"/>
      <c r="W522" s="19"/>
      <c r="X522" s="19"/>
      <c r="Y522" s="19"/>
      <c r="AA522" s="18"/>
    </row>
    <row r="523" spans="1:28" x14ac:dyDescent="0.25">
      <c r="A523" s="18" t="s">
        <v>850</v>
      </c>
      <c r="B523" s="18" t="s">
        <v>851</v>
      </c>
      <c r="E523" s="18" t="s">
        <v>914</v>
      </c>
      <c r="F523" s="19">
        <f t="shared" si="52"/>
        <v>52</v>
      </c>
      <c r="G523" s="19">
        <v>56284</v>
      </c>
      <c r="H523" s="19"/>
      <c r="J523" s="19" t="s">
        <v>22</v>
      </c>
      <c r="K523" s="2">
        <f t="shared" si="57"/>
        <v>1</v>
      </c>
      <c r="L523" s="19" t="s">
        <v>22</v>
      </c>
      <c r="M523" s="2">
        <f t="shared" ref="M523:M530" si="59">IF(L523="b",1,0)</f>
        <v>0</v>
      </c>
      <c r="N523" s="18"/>
      <c r="O523" s="19" t="s">
        <v>25</v>
      </c>
      <c r="P523" s="2">
        <f t="shared" si="55"/>
        <v>0</v>
      </c>
      <c r="Q523" s="19" t="s">
        <v>25</v>
      </c>
      <c r="R523" s="2">
        <f t="shared" si="56"/>
        <v>0</v>
      </c>
      <c r="S523" s="19" t="s">
        <v>29</v>
      </c>
      <c r="T523" s="2">
        <f t="shared" si="51"/>
        <v>1</v>
      </c>
      <c r="U523" s="19" t="s">
        <v>61</v>
      </c>
      <c r="V523" s="19"/>
      <c r="W523" s="19"/>
      <c r="X523" s="19"/>
      <c r="Y523" s="19"/>
      <c r="AA523" s="18"/>
    </row>
    <row r="524" spans="1:28" x14ac:dyDescent="0.25">
      <c r="A524" s="18" t="s">
        <v>850</v>
      </c>
      <c r="B524" s="18" t="s">
        <v>851</v>
      </c>
      <c r="E524" s="18" t="s">
        <v>915</v>
      </c>
      <c r="F524" s="19">
        <f t="shared" si="52"/>
        <v>53</v>
      </c>
      <c r="G524" s="19">
        <v>56284</v>
      </c>
      <c r="H524" s="19"/>
      <c r="J524" s="19" t="s">
        <v>37</v>
      </c>
      <c r="K524" s="2">
        <f t="shared" si="57"/>
        <v>0</v>
      </c>
      <c r="L524" s="19"/>
      <c r="M524" s="2">
        <f t="shared" si="59"/>
        <v>0</v>
      </c>
      <c r="N524" s="18"/>
      <c r="O524" s="19"/>
      <c r="P524" s="2">
        <f t="shared" si="55"/>
        <v>0</v>
      </c>
      <c r="Q524" s="19"/>
      <c r="R524" s="2">
        <f t="shared" si="56"/>
        <v>0</v>
      </c>
      <c r="S524" s="19"/>
      <c r="T524" s="2">
        <f t="shared" si="51"/>
        <v>0</v>
      </c>
      <c r="U524" s="19"/>
      <c r="V524" s="19"/>
      <c r="W524" s="19"/>
      <c r="X524" s="19"/>
      <c r="Y524" s="19"/>
      <c r="AA524" s="18"/>
    </row>
    <row r="525" spans="1:28" x14ac:dyDescent="0.25">
      <c r="A525" s="18" t="s">
        <v>850</v>
      </c>
      <c r="B525" s="18" t="s">
        <v>851</v>
      </c>
      <c r="E525" s="18" t="s">
        <v>916</v>
      </c>
      <c r="F525" s="19">
        <f t="shared" si="52"/>
        <v>54</v>
      </c>
      <c r="G525" s="19">
        <v>56284</v>
      </c>
      <c r="H525" s="19"/>
      <c r="J525" s="19" t="s">
        <v>22</v>
      </c>
      <c r="K525" s="2">
        <f t="shared" si="57"/>
        <v>1</v>
      </c>
      <c r="L525" s="19" t="s">
        <v>22</v>
      </c>
      <c r="M525" s="2">
        <f t="shared" si="59"/>
        <v>0</v>
      </c>
      <c r="N525" s="18"/>
      <c r="O525" s="19" t="s">
        <v>25</v>
      </c>
      <c r="P525" s="2">
        <f t="shared" si="55"/>
        <v>0</v>
      </c>
      <c r="Q525" s="19" t="s">
        <v>25</v>
      </c>
      <c r="R525" s="2">
        <f t="shared" si="56"/>
        <v>0</v>
      </c>
      <c r="S525" s="19" t="s">
        <v>29</v>
      </c>
      <c r="T525" s="2">
        <f t="shared" si="51"/>
        <v>1</v>
      </c>
      <c r="U525" s="19" t="s">
        <v>29</v>
      </c>
      <c r="V525" s="19"/>
      <c r="W525" s="19"/>
      <c r="X525" s="19"/>
      <c r="Y525" s="19"/>
      <c r="AA525" s="18"/>
    </row>
    <row r="526" spans="1:28" x14ac:dyDescent="0.25">
      <c r="A526" s="18" t="s">
        <v>850</v>
      </c>
      <c r="B526" s="18" t="s">
        <v>851</v>
      </c>
      <c r="E526" s="18" t="s">
        <v>917</v>
      </c>
      <c r="F526" s="19">
        <f t="shared" si="52"/>
        <v>55</v>
      </c>
      <c r="G526" s="19">
        <v>56285</v>
      </c>
      <c r="H526" s="19"/>
      <c r="J526" s="19" t="s">
        <v>22</v>
      </c>
      <c r="K526" s="2">
        <f t="shared" si="57"/>
        <v>1</v>
      </c>
      <c r="L526" s="19" t="s">
        <v>22</v>
      </c>
      <c r="M526" s="2">
        <f t="shared" si="59"/>
        <v>0</v>
      </c>
      <c r="N526" s="18"/>
      <c r="O526" s="19" t="s">
        <v>25</v>
      </c>
      <c r="P526" s="2">
        <f t="shared" si="55"/>
        <v>0</v>
      </c>
      <c r="Q526" s="19" t="s">
        <v>29</v>
      </c>
      <c r="R526" s="2">
        <f t="shared" si="56"/>
        <v>1</v>
      </c>
      <c r="S526" s="19" t="s">
        <v>29</v>
      </c>
      <c r="T526" s="2">
        <f t="shared" si="51"/>
        <v>1</v>
      </c>
      <c r="U526" s="19" t="s">
        <v>29</v>
      </c>
      <c r="V526" s="19"/>
      <c r="W526" s="19"/>
      <c r="X526" s="19"/>
      <c r="Y526" s="19"/>
      <c r="AA526" s="18"/>
    </row>
    <row r="527" spans="1:28" x14ac:dyDescent="0.25">
      <c r="A527" s="18" t="s">
        <v>850</v>
      </c>
      <c r="B527" s="18" t="s">
        <v>851</v>
      </c>
      <c r="E527" s="18" t="s">
        <v>918</v>
      </c>
      <c r="F527" s="19">
        <f t="shared" si="52"/>
        <v>56</v>
      </c>
      <c r="G527" s="19">
        <v>56286</v>
      </c>
      <c r="H527" s="19"/>
      <c r="J527" s="19" t="s">
        <v>22</v>
      </c>
      <c r="K527" s="2">
        <f t="shared" si="57"/>
        <v>1</v>
      </c>
      <c r="L527" s="19" t="s">
        <v>28</v>
      </c>
      <c r="M527" s="2">
        <f t="shared" si="59"/>
        <v>1</v>
      </c>
      <c r="N527" s="18"/>
      <c r="O527" s="19" t="s">
        <v>25</v>
      </c>
      <c r="P527" s="2">
        <f t="shared" si="55"/>
        <v>0</v>
      </c>
      <c r="Q527" s="19" t="s">
        <v>25</v>
      </c>
      <c r="R527" s="2">
        <f t="shared" si="56"/>
        <v>0</v>
      </c>
      <c r="S527" s="19" t="s">
        <v>25</v>
      </c>
      <c r="T527" s="2">
        <f t="shared" si="51"/>
        <v>0</v>
      </c>
      <c r="U527" s="19"/>
      <c r="V527" s="19"/>
      <c r="W527" s="19"/>
      <c r="X527" s="19"/>
      <c r="Y527" s="19"/>
      <c r="AA527" s="18"/>
    </row>
    <row r="528" spans="1:28" s="18" customFormat="1" x14ac:dyDescent="0.25">
      <c r="A528" s="18" t="s">
        <v>850</v>
      </c>
      <c r="B528" s="18" t="s">
        <v>851</v>
      </c>
      <c r="C528" s="2"/>
      <c r="D528" s="2"/>
      <c r="E528" s="18" t="s">
        <v>919</v>
      </c>
      <c r="F528" s="19">
        <f t="shared" si="52"/>
        <v>57</v>
      </c>
      <c r="G528" s="19">
        <v>56287</v>
      </c>
      <c r="H528" s="19"/>
      <c r="I528" s="2"/>
      <c r="J528" s="19" t="s">
        <v>22</v>
      </c>
      <c r="K528" s="2">
        <f t="shared" si="57"/>
        <v>1</v>
      </c>
      <c r="L528" s="19" t="s">
        <v>22</v>
      </c>
      <c r="M528" s="2">
        <f t="shared" si="59"/>
        <v>0</v>
      </c>
      <c r="O528" s="19" t="s">
        <v>25</v>
      </c>
      <c r="P528" s="2">
        <f t="shared" si="55"/>
        <v>0</v>
      </c>
      <c r="Q528" s="19" t="s">
        <v>29</v>
      </c>
      <c r="R528" s="2">
        <f t="shared" si="56"/>
        <v>1</v>
      </c>
      <c r="S528" s="19" t="s">
        <v>25</v>
      </c>
      <c r="T528" s="2">
        <f t="shared" si="51"/>
        <v>0</v>
      </c>
      <c r="U528" s="19"/>
      <c r="V528" s="19"/>
      <c r="W528" s="19"/>
      <c r="X528" s="19">
        <v>212</v>
      </c>
      <c r="Y528" s="19"/>
      <c r="Z528" s="2"/>
      <c r="AA528" s="18" t="s">
        <v>920</v>
      </c>
      <c r="AB528" s="2"/>
    </row>
    <row r="529" spans="1:28" s="18" customFormat="1" x14ac:dyDescent="0.25">
      <c r="A529" s="18" t="s">
        <v>850</v>
      </c>
      <c r="B529" s="18" t="s">
        <v>851</v>
      </c>
      <c r="C529" s="2"/>
      <c r="D529" s="2"/>
      <c r="E529" s="18" t="s">
        <v>921</v>
      </c>
      <c r="F529" s="19">
        <f t="shared" si="52"/>
        <v>58</v>
      </c>
      <c r="G529" s="19">
        <v>56288</v>
      </c>
      <c r="H529" s="19"/>
      <c r="I529" s="2"/>
      <c r="J529" s="19" t="s">
        <v>37</v>
      </c>
      <c r="K529" s="2">
        <f t="shared" si="57"/>
        <v>0</v>
      </c>
      <c r="L529" s="19"/>
      <c r="M529" s="2">
        <f t="shared" si="59"/>
        <v>0</v>
      </c>
      <c r="O529" s="19"/>
      <c r="P529" s="2">
        <f t="shared" si="55"/>
        <v>0</v>
      </c>
      <c r="Q529" s="19"/>
      <c r="R529" s="2">
        <f t="shared" si="56"/>
        <v>0</v>
      </c>
      <c r="S529" s="19"/>
      <c r="T529" s="2">
        <f t="shared" ref="T529:T592" si="60">IF(S529="y",1,0)</f>
        <v>0</v>
      </c>
      <c r="U529" s="19"/>
      <c r="V529" s="19"/>
      <c r="W529" s="19"/>
      <c r="X529" s="19"/>
      <c r="Y529" s="19"/>
      <c r="Z529" s="2"/>
      <c r="AB529" s="2"/>
    </row>
    <row r="530" spans="1:28" s="18" customFormat="1" x14ac:dyDescent="0.25">
      <c r="A530" s="18" t="s">
        <v>850</v>
      </c>
      <c r="B530" s="18" t="s">
        <v>851</v>
      </c>
      <c r="C530" s="2"/>
      <c r="D530" s="2"/>
      <c r="E530" s="18" t="s">
        <v>922</v>
      </c>
      <c r="F530" s="19">
        <f t="shared" si="52"/>
        <v>59</v>
      </c>
      <c r="G530" s="19">
        <v>56289</v>
      </c>
      <c r="H530" s="19"/>
      <c r="I530" s="2"/>
      <c r="J530" s="19" t="s">
        <v>22</v>
      </c>
      <c r="K530" s="2">
        <f t="shared" si="57"/>
        <v>1</v>
      </c>
      <c r="L530" s="19" t="s">
        <v>28</v>
      </c>
      <c r="M530" s="2">
        <f t="shared" si="59"/>
        <v>1</v>
      </c>
      <c r="O530" s="19" t="s">
        <v>25</v>
      </c>
      <c r="P530" s="2">
        <f t="shared" si="55"/>
        <v>0</v>
      </c>
      <c r="Q530" s="19" t="s">
        <v>25</v>
      </c>
      <c r="R530" s="2">
        <f t="shared" si="56"/>
        <v>0</v>
      </c>
      <c r="S530" s="19" t="s">
        <v>25</v>
      </c>
      <c r="T530" s="2">
        <f t="shared" si="60"/>
        <v>0</v>
      </c>
      <c r="U530" s="19"/>
      <c r="V530" s="19"/>
      <c r="W530" s="19"/>
      <c r="X530" s="19">
        <v>1381</v>
      </c>
      <c r="Y530" s="19"/>
      <c r="Z530" s="2"/>
      <c r="AA530" s="18" t="s">
        <v>923</v>
      </c>
      <c r="AB530" s="2"/>
    </row>
    <row r="531" spans="1:28" s="18" customFormat="1" x14ac:dyDescent="0.25">
      <c r="A531" s="18" t="s">
        <v>850</v>
      </c>
      <c r="B531" s="18" t="s">
        <v>851</v>
      </c>
      <c r="C531" s="2"/>
      <c r="D531" s="2"/>
      <c r="E531" s="18" t="s">
        <v>924</v>
      </c>
      <c r="F531" s="19">
        <f t="shared" si="52"/>
        <v>60</v>
      </c>
      <c r="G531" s="19">
        <v>56289</v>
      </c>
      <c r="H531" s="19"/>
      <c r="I531" s="2"/>
      <c r="J531" s="19" t="s">
        <v>22</v>
      </c>
      <c r="K531" s="2">
        <f t="shared" si="57"/>
        <v>1</v>
      </c>
      <c r="L531" s="19" t="s">
        <v>23</v>
      </c>
      <c r="M531" s="2">
        <v>0.5</v>
      </c>
      <c r="N531" s="18" t="s">
        <v>208</v>
      </c>
      <c r="O531" s="19" t="s">
        <v>25</v>
      </c>
      <c r="P531" s="2">
        <f t="shared" si="55"/>
        <v>0</v>
      </c>
      <c r="Q531" s="19" t="s">
        <v>25</v>
      </c>
      <c r="R531" s="2">
        <f t="shared" si="56"/>
        <v>0</v>
      </c>
      <c r="S531" s="19" t="s">
        <v>29</v>
      </c>
      <c r="T531" s="2">
        <f t="shared" si="60"/>
        <v>1</v>
      </c>
      <c r="U531" s="19" t="s">
        <v>29</v>
      </c>
      <c r="V531" s="19"/>
      <c r="W531" s="19"/>
      <c r="X531" s="19"/>
      <c r="Y531" s="19"/>
      <c r="Z531" s="2"/>
      <c r="AB531" s="2"/>
    </row>
    <row r="532" spans="1:28" s="18" customFormat="1" x14ac:dyDescent="0.25">
      <c r="A532" s="18" t="s">
        <v>850</v>
      </c>
      <c r="B532" s="18" t="s">
        <v>851</v>
      </c>
      <c r="C532" s="2"/>
      <c r="D532" s="2"/>
      <c r="E532" s="18" t="s">
        <v>925</v>
      </c>
      <c r="F532" s="19">
        <f t="shared" si="52"/>
        <v>61</v>
      </c>
      <c r="G532" s="19">
        <v>56289</v>
      </c>
      <c r="H532" s="19"/>
      <c r="I532" s="2"/>
      <c r="J532" s="19" t="s">
        <v>22</v>
      </c>
      <c r="K532" s="2">
        <f t="shared" si="57"/>
        <v>1</v>
      </c>
      <c r="L532" s="19" t="s">
        <v>28</v>
      </c>
      <c r="M532" s="2">
        <f t="shared" ref="M532:M538" si="61">IF(L532="b",1,0)</f>
        <v>1</v>
      </c>
      <c r="O532" s="19" t="s">
        <v>25</v>
      </c>
      <c r="P532" s="2">
        <f t="shared" si="55"/>
        <v>0</v>
      </c>
      <c r="Q532" s="19" t="s">
        <v>25</v>
      </c>
      <c r="R532" s="2">
        <f t="shared" si="56"/>
        <v>0</v>
      </c>
      <c r="S532" s="19" t="s">
        <v>25</v>
      </c>
      <c r="T532" s="2">
        <f t="shared" si="60"/>
        <v>0</v>
      </c>
      <c r="U532" s="19"/>
      <c r="V532" s="19"/>
      <c r="W532" s="19"/>
      <c r="X532" s="19">
        <v>1381</v>
      </c>
      <c r="Y532" s="19"/>
      <c r="Z532" s="2"/>
      <c r="AA532" s="18" t="s">
        <v>923</v>
      </c>
      <c r="AB532" s="2"/>
    </row>
    <row r="533" spans="1:28" s="18" customFormat="1" x14ac:dyDescent="0.25">
      <c r="A533" s="18" t="s">
        <v>850</v>
      </c>
      <c r="B533" s="18" t="s">
        <v>851</v>
      </c>
      <c r="C533" s="2"/>
      <c r="D533" s="2"/>
      <c r="E533" s="18" t="s">
        <v>926</v>
      </c>
      <c r="F533" s="19">
        <f t="shared" si="52"/>
        <v>62</v>
      </c>
      <c r="G533" s="19">
        <v>56290</v>
      </c>
      <c r="H533" s="19"/>
      <c r="I533" s="2"/>
      <c r="J533" s="19" t="s">
        <v>22</v>
      </c>
      <c r="K533" s="2">
        <f t="shared" si="57"/>
        <v>1</v>
      </c>
      <c r="L533" s="19" t="s">
        <v>23</v>
      </c>
      <c r="M533" s="2">
        <f t="shared" si="61"/>
        <v>0</v>
      </c>
      <c r="N533" s="18" t="s">
        <v>208</v>
      </c>
      <c r="O533" s="19" t="s">
        <v>25</v>
      </c>
      <c r="P533" s="2">
        <f t="shared" si="55"/>
        <v>0</v>
      </c>
      <c r="Q533" s="19" t="s">
        <v>25</v>
      </c>
      <c r="R533" s="2">
        <f t="shared" si="56"/>
        <v>0</v>
      </c>
      <c r="S533" s="19" t="s">
        <v>29</v>
      </c>
      <c r="T533" s="2">
        <f t="shared" si="60"/>
        <v>1</v>
      </c>
      <c r="U533" s="19" t="s">
        <v>29</v>
      </c>
      <c r="V533" s="19"/>
      <c r="W533" s="19"/>
      <c r="X533" s="19"/>
      <c r="Y533" s="19"/>
      <c r="Z533" s="2"/>
      <c r="AB533" s="2"/>
    </row>
    <row r="534" spans="1:28" s="18" customFormat="1" x14ac:dyDescent="0.25">
      <c r="A534" s="18" t="s">
        <v>850</v>
      </c>
      <c r="B534" s="18" t="s">
        <v>851</v>
      </c>
      <c r="C534" s="2"/>
      <c r="D534" s="2"/>
      <c r="E534" s="18" t="s">
        <v>927</v>
      </c>
      <c r="F534" s="19">
        <f t="shared" si="52"/>
        <v>63</v>
      </c>
      <c r="G534" s="19">
        <v>56291</v>
      </c>
      <c r="H534" s="19"/>
      <c r="I534" s="2"/>
      <c r="J534" s="19" t="s">
        <v>22</v>
      </c>
      <c r="K534" s="2">
        <f t="shared" si="57"/>
        <v>1</v>
      </c>
      <c r="L534" s="19" t="s">
        <v>28</v>
      </c>
      <c r="M534" s="2">
        <f t="shared" si="61"/>
        <v>1</v>
      </c>
      <c r="O534" s="19" t="s">
        <v>25</v>
      </c>
      <c r="P534" s="2">
        <f t="shared" si="55"/>
        <v>0</v>
      </c>
      <c r="Q534" s="19" t="s">
        <v>25</v>
      </c>
      <c r="R534" s="2">
        <f t="shared" si="56"/>
        <v>0</v>
      </c>
      <c r="S534" s="19" t="s">
        <v>29</v>
      </c>
      <c r="T534" s="2">
        <f t="shared" si="60"/>
        <v>1</v>
      </c>
      <c r="U534" s="19" t="s">
        <v>29</v>
      </c>
      <c r="V534" s="19"/>
      <c r="W534" s="19"/>
      <c r="X534" s="19"/>
      <c r="Y534" s="19"/>
      <c r="Z534" s="2"/>
      <c r="AB534" s="2"/>
    </row>
    <row r="535" spans="1:28" s="18" customFormat="1" x14ac:dyDescent="0.25">
      <c r="A535" s="18" t="s">
        <v>850</v>
      </c>
      <c r="B535" s="18" t="s">
        <v>851</v>
      </c>
      <c r="C535" s="2"/>
      <c r="D535" s="2"/>
      <c r="E535" s="18" t="s">
        <v>928</v>
      </c>
      <c r="F535" s="19">
        <f t="shared" si="52"/>
        <v>64</v>
      </c>
      <c r="G535" s="19">
        <v>56291</v>
      </c>
      <c r="H535" s="19"/>
      <c r="I535" s="2"/>
      <c r="J535" s="19" t="s">
        <v>22</v>
      </c>
      <c r="K535" s="2">
        <f t="shared" si="57"/>
        <v>1</v>
      </c>
      <c r="L535" s="19" t="s">
        <v>22</v>
      </c>
      <c r="M535" s="2">
        <f t="shared" si="61"/>
        <v>0</v>
      </c>
      <c r="O535" s="19" t="s">
        <v>25</v>
      </c>
      <c r="P535" s="2">
        <f t="shared" si="55"/>
        <v>0</v>
      </c>
      <c r="Q535" s="19" t="s">
        <v>25</v>
      </c>
      <c r="R535" s="2">
        <f t="shared" si="56"/>
        <v>0</v>
      </c>
      <c r="S535" s="19" t="s">
        <v>25</v>
      </c>
      <c r="T535" s="2">
        <f t="shared" si="60"/>
        <v>0</v>
      </c>
      <c r="U535" s="19"/>
      <c r="V535" s="19"/>
      <c r="W535" s="19"/>
      <c r="X535" s="19">
        <v>56</v>
      </c>
      <c r="Y535" s="19"/>
      <c r="Z535" s="2"/>
      <c r="AA535" s="18" t="s">
        <v>929</v>
      </c>
      <c r="AB535" s="2"/>
    </row>
    <row r="536" spans="1:28" s="18" customFormat="1" x14ac:dyDescent="0.25">
      <c r="A536" s="18" t="s">
        <v>850</v>
      </c>
      <c r="B536" s="18" t="s">
        <v>851</v>
      </c>
      <c r="C536" s="2"/>
      <c r="D536" s="2"/>
      <c r="E536" s="18" t="s">
        <v>930</v>
      </c>
      <c r="F536" s="19">
        <f t="shared" si="52"/>
        <v>65</v>
      </c>
      <c r="G536" s="19">
        <v>56292</v>
      </c>
      <c r="H536" s="19"/>
      <c r="I536" s="2"/>
      <c r="J536" s="19" t="s">
        <v>22</v>
      </c>
      <c r="K536" s="2">
        <f t="shared" si="57"/>
        <v>1</v>
      </c>
      <c r="L536" s="19" t="s">
        <v>22</v>
      </c>
      <c r="M536" s="2">
        <f t="shared" si="61"/>
        <v>0</v>
      </c>
      <c r="O536" s="19" t="s">
        <v>25</v>
      </c>
      <c r="P536" s="2">
        <f t="shared" si="55"/>
        <v>0</v>
      </c>
      <c r="Q536" s="19" t="s">
        <v>25</v>
      </c>
      <c r="R536" s="2">
        <f t="shared" si="56"/>
        <v>0</v>
      </c>
      <c r="S536" s="19" t="s">
        <v>29</v>
      </c>
      <c r="T536" s="2">
        <f t="shared" si="60"/>
        <v>1</v>
      </c>
      <c r="U536" s="19" t="s">
        <v>29</v>
      </c>
      <c r="V536" s="19"/>
      <c r="W536" s="19"/>
      <c r="X536" s="19"/>
      <c r="Y536" s="19"/>
      <c r="Z536" s="2"/>
      <c r="AB536" s="2"/>
    </row>
    <row r="537" spans="1:28" s="18" customFormat="1" x14ac:dyDescent="0.25">
      <c r="A537" s="18" t="s">
        <v>850</v>
      </c>
      <c r="B537" s="18" t="s">
        <v>851</v>
      </c>
      <c r="C537" s="2"/>
      <c r="D537" s="2"/>
      <c r="E537" s="18" t="s">
        <v>931</v>
      </c>
      <c r="F537" s="19">
        <f t="shared" ref="F537:F557" si="62">F536+1</f>
        <v>66</v>
      </c>
      <c r="G537" s="19">
        <v>56292</v>
      </c>
      <c r="H537" s="19"/>
      <c r="I537" s="2"/>
      <c r="J537" s="19" t="s">
        <v>22</v>
      </c>
      <c r="K537" s="2">
        <f t="shared" si="57"/>
        <v>1</v>
      </c>
      <c r="L537" s="19" t="s">
        <v>22</v>
      </c>
      <c r="M537" s="2">
        <f t="shared" si="61"/>
        <v>0</v>
      </c>
      <c r="O537" s="19" t="s">
        <v>25</v>
      </c>
      <c r="P537" s="2">
        <f t="shared" si="55"/>
        <v>0</v>
      </c>
      <c r="Q537" s="19" t="s">
        <v>25</v>
      </c>
      <c r="R537" s="2">
        <f t="shared" si="56"/>
        <v>0</v>
      </c>
      <c r="S537" s="19" t="s">
        <v>29</v>
      </c>
      <c r="T537" s="2">
        <f t="shared" si="60"/>
        <v>1</v>
      </c>
      <c r="U537" s="19" t="s">
        <v>61</v>
      </c>
      <c r="V537" s="19"/>
      <c r="W537" s="19"/>
      <c r="X537" s="19"/>
      <c r="Y537" s="19"/>
      <c r="Z537" s="2"/>
      <c r="AB537" s="2"/>
    </row>
    <row r="538" spans="1:28" s="18" customFormat="1" x14ac:dyDescent="0.25">
      <c r="A538" s="18" t="s">
        <v>850</v>
      </c>
      <c r="B538" s="18" t="s">
        <v>851</v>
      </c>
      <c r="C538" s="2"/>
      <c r="D538" s="2"/>
      <c r="E538" s="18" t="s">
        <v>932</v>
      </c>
      <c r="F538" s="19">
        <f t="shared" si="62"/>
        <v>67</v>
      </c>
      <c r="G538" s="19">
        <v>56293</v>
      </c>
      <c r="H538" s="19"/>
      <c r="I538" s="2"/>
      <c r="J538" s="19" t="s">
        <v>22</v>
      </c>
      <c r="K538" s="2">
        <f t="shared" si="57"/>
        <v>1</v>
      </c>
      <c r="L538" s="19" t="s">
        <v>22</v>
      </c>
      <c r="M538" s="2">
        <f t="shared" si="61"/>
        <v>0</v>
      </c>
      <c r="O538" s="19" t="s">
        <v>25</v>
      </c>
      <c r="P538" s="2">
        <f t="shared" si="55"/>
        <v>0</v>
      </c>
      <c r="Q538" s="19" t="s">
        <v>25</v>
      </c>
      <c r="R538" s="2">
        <f t="shared" si="56"/>
        <v>0</v>
      </c>
      <c r="S538" s="19" t="s">
        <v>29</v>
      </c>
      <c r="T538" s="2">
        <f t="shared" si="60"/>
        <v>1</v>
      </c>
      <c r="U538" s="19" t="s">
        <v>29</v>
      </c>
      <c r="V538" s="19"/>
      <c r="W538" s="19"/>
      <c r="X538" s="19"/>
      <c r="Y538" s="19"/>
      <c r="Z538" s="2"/>
      <c r="AB538" s="2"/>
    </row>
    <row r="539" spans="1:28" s="18" customFormat="1" x14ac:dyDescent="0.25">
      <c r="A539" s="18" t="s">
        <v>850</v>
      </c>
      <c r="B539" s="18" t="s">
        <v>851</v>
      </c>
      <c r="C539" s="2"/>
      <c r="D539" s="2"/>
      <c r="E539" s="18" t="s">
        <v>933</v>
      </c>
      <c r="F539" s="19">
        <f t="shared" si="62"/>
        <v>68</v>
      </c>
      <c r="G539" s="19">
        <v>56298</v>
      </c>
      <c r="H539" s="19"/>
      <c r="I539" s="2"/>
      <c r="J539" s="19" t="s">
        <v>22</v>
      </c>
      <c r="K539" s="2">
        <f t="shared" si="57"/>
        <v>1</v>
      </c>
      <c r="L539" s="19" t="s">
        <v>23</v>
      </c>
      <c r="M539" s="2">
        <v>0.5</v>
      </c>
      <c r="N539" s="18" t="s">
        <v>208</v>
      </c>
      <c r="O539" s="19" t="s">
        <v>25</v>
      </c>
      <c r="P539" s="2">
        <f t="shared" si="55"/>
        <v>0</v>
      </c>
      <c r="Q539" s="19" t="s">
        <v>25</v>
      </c>
      <c r="R539" s="2">
        <f t="shared" si="56"/>
        <v>0</v>
      </c>
      <c r="S539" s="19" t="s">
        <v>29</v>
      </c>
      <c r="T539" s="2">
        <f t="shared" si="60"/>
        <v>1</v>
      </c>
      <c r="U539" s="19" t="s">
        <v>29</v>
      </c>
      <c r="V539" s="19"/>
      <c r="W539" s="19"/>
      <c r="X539" s="19"/>
      <c r="Y539" s="19"/>
      <c r="Z539" s="2"/>
      <c r="AB539" s="2"/>
    </row>
    <row r="540" spans="1:28" s="18" customFormat="1" x14ac:dyDescent="0.25">
      <c r="A540" s="18" t="s">
        <v>850</v>
      </c>
      <c r="B540" s="18" t="s">
        <v>851</v>
      </c>
      <c r="C540" s="2"/>
      <c r="D540" s="2"/>
      <c r="E540" s="18" t="s">
        <v>934</v>
      </c>
      <c r="F540" s="19">
        <f t="shared" si="62"/>
        <v>69</v>
      </c>
      <c r="G540" s="19">
        <v>56303</v>
      </c>
      <c r="H540" s="19"/>
      <c r="I540" s="2"/>
      <c r="J540" s="19" t="s">
        <v>22</v>
      </c>
      <c r="K540" s="2">
        <f t="shared" si="57"/>
        <v>1</v>
      </c>
      <c r="L540" s="19" t="s">
        <v>23</v>
      </c>
      <c r="M540" s="2">
        <v>0.5</v>
      </c>
      <c r="N540" s="18" t="s">
        <v>208</v>
      </c>
      <c r="O540" s="19" t="s">
        <v>25</v>
      </c>
      <c r="P540" s="2">
        <f t="shared" si="55"/>
        <v>0</v>
      </c>
      <c r="Q540" s="19" t="s">
        <v>25</v>
      </c>
      <c r="R540" s="2">
        <f t="shared" si="56"/>
        <v>0</v>
      </c>
      <c r="S540" s="19" t="s">
        <v>29</v>
      </c>
      <c r="T540" s="2">
        <f t="shared" si="60"/>
        <v>1</v>
      </c>
      <c r="U540" s="19" t="s">
        <v>29</v>
      </c>
      <c r="V540" s="19"/>
      <c r="W540" s="19"/>
      <c r="X540" s="19"/>
      <c r="Y540" s="19"/>
      <c r="Z540" s="2"/>
      <c r="AB540" s="2"/>
    </row>
    <row r="541" spans="1:28" s="18" customFormat="1" x14ac:dyDescent="0.25">
      <c r="A541" s="18" t="s">
        <v>850</v>
      </c>
      <c r="B541" s="18" t="s">
        <v>851</v>
      </c>
      <c r="C541" s="2"/>
      <c r="D541" s="2"/>
      <c r="E541" s="30" t="s">
        <v>935</v>
      </c>
      <c r="F541" s="19">
        <f t="shared" si="62"/>
        <v>70</v>
      </c>
      <c r="G541" s="19">
        <v>56308</v>
      </c>
      <c r="H541" s="19"/>
      <c r="I541" s="2"/>
      <c r="J541" s="19" t="s">
        <v>22</v>
      </c>
      <c r="K541" s="2">
        <f t="shared" si="57"/>
        <v>1</v>
      </c>
      <c r="L541" s="19" t="s">
        <v>22</v>
      </c>
      <c r="M541" s="2">
        <f t="shared" ref="M541:M547" si="63">IF(L541="b",1,0)</f>
        <v>0</v>
      </c>
      <c r="O541" s="19" t="s">
        <v>25</v>
      </c>
      <c r="P541" s="2">
        <f t="shared" si="55"/>
        <v>0</v>
      </c>
      <c r="Q541" s="19" t="s">
        <v>25</v>
      </c>
      <c r="R541" s="2">
        <f t="shared" si="56"/>
        <v>0</v>
      </c>
      <c r="S541" s="19" t="s">
        <v>29</v>
      </c>
      <c r="T541" s="2">
        <f t="shared" si="60"/>
        <v>1</v>
      </c>
      <c r="U541" s="19" t="s">
        <v>61</v>
      </c>
      <c r="V541" s="19"/>
      <c r="W541" s="19"/>
      <c r="X541" s="19"/>
      <c r="Y541" s="19"/>
      <c r="Z541" s="2"/>
      <c r="AB541" s="2"/>
    </row>
    <row r="542" spans="1:28" s="18" customFormat="1" x14ac:dyDescent="0.25">
      <c r="A542" s="18" t="s">
        <v>850</v>
      </c>
      <c r="B542" s="18" t="s">
        <v>851</v>
      </c>
      <c r="C542" s="2"/>
      <c r="D542" s="2"/>
      <c r="E542" s="18" t="s">
        <v>936</v>
      </c>
      <c r="F542" s="19">
        <f t="shared" si="62"/>
        <v>71</v>
      </c>
      <c r="G542" s="19">
        <v>56313</v>
      </c>
      <c r="H542" s="19"/>
      <c r="I542" s="2"/>
      <c r="J542" s="19" t="s">
        <v>37</v>
      </c>
      <c r="K542" s="2">
        <f t="shared" si="57"/>
        <v>0</v>
      </c>
      <c r="L542" s="19"/>
      <c r="M542" s="2">
        <f t="shared" si="63"/>
        <v>0</v>
      </c>
      <c r="O542" s="19"/>
      <c r="P542" s="2">
        <f t="shared" si="55"/>
        <v>0</v>
      </c>
      <c r="Q542" s="19"/>
      <c r="R542" s="2">
        <f t="shared" si="56"/>
        <v>0</v>
      </c>
      <c r="S542" s="19"/>
      <c r="T542" s="2">
        <f t="shared" si="60"/>
        <v>0</v>
      </c>
      <c r="U542" s="19"/>
      <c r="V542" s="19"/>
      <c r="W542" s="19"/>
      <c r="X542" s="19"/>
      <c r="Y542" s="19"/>
      <c r="Z542" s="2"/>
      <c r="AB542" s="2"/>
    </row>
    <row r="543" spans="1:28" x14ac:dyDescent="0.25">
      <c r="A543" s="18" t="s">
        <v>850</v>
      </c>
      <c r="B543" s="18" t="s">
        <v>851</v>
      </c>
      <c r="E543" s="18" t="s">
        <v>937</v>
      </c>
      <c r="F543" s="19">
        <f t="shared" si="62"/>
        <v>72</v>
      </c>
      <c r="G543" s="19">
        <v>56318</v>
      </c>
      <c r="H543" s="19"/>
      <c r="J543" s="19" t="s">
        <v>37</v>
      </c>
      <c r="K543" s="2">
        <f t="shared" si="57"/>
        <v>0</v>
      </c>
      <c r="L543" s="19"/>
      <c r="M543" s="2">
        <f t="shared" si="63"/>
        <v>0</v>
      </c>
      <c r="N543" s="18"/>
      <c r="O543" s="19"/>
      <c r="P543" s="2">
        <f t="shared" si="55"/>
        <v>0</v>
      </c>
      <c r="Q543" s="19"/>
      <c r="R543" s="2">
        <f t="shared" si="56"/>
        <v>0</v>
      </c>
      <c r="S543" s="19"/>
      <c r="T543" s="2">
        <f t="shared" si="60"/>
        <v>0</v>
      </c>
      <c r="U543" s="19"/>
      <c r="V543" s="19"/>
      <c r="W543" s="19"/>
      <c r="X543" s="19"/>
      <c r="Y543" s="19"/>
      <c r="AA543" s="18"/>
    </row>
    <row r="544" spans="1:28" x14ac:dyDescent="0.25">
      <c r="A544" s="18" t="s">
        <v>850</v>
      </c>
      <c r="B544" s="18" t="s">
        <v>851</v>
      </c>
      <c r="E544" s="18" t="s">
        <v>938</v>
      </c>
      <c r="F544" s="19">
        <f t="shared" si="62"/>
        <v>73</v>
      </c>
      <c r="G544" s="19">
        <v>56323</v>
      </c>
      <c r="H544" s="19"/>
      <c r="J544" s="19" t="s">
        <v>22</v>
      </c>
      <c r="K544" s="2">
        <f t="shared" si="57"/>
        <v>1</v>
      </c>
      <c r="L544" s="19" t="s">
        <v>28</v>
      </c>
      <c r="M544" s="2">
        <f t="shared" si="63"/>
        <v>1</v>
      </c>
      <c r="N544" s="18"/>
      <c r="O544" s="19" t="s">
        <v>25</v>
      </c>
      <c r="P544" s="2">
        <f t="shared" si="55"/>
        <v>0</v>
      </c>
      <c r="Q544" s="19" t="s">
        <v>25</v>
      </c>
      <c r="R544" s="2">
        <f t="shared" si="56"/>
        <v>0</v>
      </c>
      <c r="S544" s="19" t="s">
        <v>25</v>
      </c>
      <c r="T544" s="2">
        <f t="shared" si="60"/>
        <v>0</v>
      </c>
      <c r="U544" s="19"/>
      <c r="V544" s="19"/>
      <c r="W544" s="19"/>
      <c r="X544" s="19">
        <v>42</v>
      </c>
      <c r="Y544" s="19"/>
      <c r="AA544" s="18" t="s">
        <v>939</v>
      </c>
    </row>
    <row r="545" spans="1:28" x14ac:dyDescent="0.25">
      <c r="A545" s="18" t="s">
        <v>850</v>
      </c>
      <c r="B545" s="18" t="s">
        <v>851</v>
      </c>
      <c r="E545" s="18" t="s">
        <v>940</v>
      </c>
      <c r="F545" s="19">
        <f t="shared" si="62"/>
        <v>74</v>
      </c>
      <c r="G545" s="19">
        <v>56332</v>
      </c>
      <c r="H545" s="19"/>
      <c r="J545" s="19" t="s">
        <v>22</v>
      </c>
      <c r="K545" s="2">
        <f t="shared" si="57"/>
        <v>1</v>
      </c>
      <c r="L545" s="19" t="s">
        <v>28</v>
      </c>
      <c r="M545" s="2">
        <f t="shared" si="63"/>
        <v>1</v>
      </c>
      <c r="N545" s="18"/>
      <c r="O545" s="19" t="s">
        <v>25</v>
      </c>
      <c r="P545" s="2">
        <f t="shared" si="55"/>
        <v>0</v>
      </c>
      <c r="Q545" s="19" t="s">
        <v>25</v>
      </c>
      <c r="R545" s="2">
        <f t="shared" si="56"/>
        <v>0</v>
      </c>
      <c r="S545" s="19" t="s">
        <v>25</v>
      </c>
      <c r="T545" s="2">
        <f t="shared" si="60"/>
        <v>0</v>
      </c>
      <c r="U545" s="19"/>
      <c r="V545" s="19"/>
      <c r="W545" s="19"/>
      <c r="X545" s="19">
        <v>78</v>
      </c>
      <c r="Y545" s="19"/>
      <c r="AA545" s="18" t="s">
        <v>941</v>
      </c>
    </row>
    <row r="546" spans="1:28" x14ac:dyDescent="0.25">
      <c r="A546" s="18" t="s">
        <v>850</v>
      </c>
      <c r="B546" s="18" t="s">
        <v>851</v>
      </c>
      <c r="E546" s="18" t="s">
        <v>942</v>
      </c>
      <c r="F546" s="19">
        <f t="shared" si="62"/>
        <v>75</v>
      </c>
      <c r="G546" s="19">
        <v>56332</v>
      </c>
      <c r="H546" s="19"/>
      <c r="J546" s="19" t="s">
        <v>22</v>
      </c>
      <c r="K546" s="2">
        <f t="shared" si="57"/>
        <v>1</v>
      </c>
      <c r="L546" s="19" t="s">
        <v>28</v>
      </c>
      <c r="M546" s="2">
        <f t="shared" si="63"/>
        <v>1</v>
      </c>
      <c r="N546" s="18"/>
      <c r="O546" s="19" t="s">
        <v>25</v>
      </c>
      <c r="P546" s="2">
        <f t="shared" si="55"/>
        <v>0</v>
      </c>
      <c r="Q546" s="19" t="s">
        <v>25</v>
      </c>
      <c r="R546" s="2">
        <f t="shared" si="56"/>
        <v>0</v>
      </c>
      <c r="S546" s="19" t="s">
        <v>25</v>
      </c>
      <c r="T546" s="2">
        <f t="shared" si="60"/>
        <v>0</v>
      </c>
      <c r="U546" s="19"/>
      <c r="V546" s="19"/>
      <c r="W546" s="19"/>
      <c r="X546" s="19">
        <v>49</v>
      </c>
      <c r="Y546" s="19"/>
      <c r="AA546" s="18" t="s">
        <v>943</v>
      </c>
    </row>
    <row r="547" spans="1:28" x14ac:dyDescent="0.25">
      <c r="A547" s="18" t="s">
        <v>850</v>
      </c>
      <c r="B547" s="18" t="s">
        <v>851</v>
      </c>
      <c r="E547" s="2" t="s">
        <v>944</v>
      </c>
      <c r="F547" s="19">
        <f t="shared" si="62"/>
        <v>76</v>
      </c>
      <c r="G547" s="19">
        <v>56332</v>
      </c>
      <c r="H547" s="19"/>
      <c r="J547" s="19" t="s">
        <v>22</v>
      </c>
      <c r="K547" s="2">
        <f t="shared" si="57"/>
        <v>1</v>
      </c>
      <c r="L547" s="19" t="s">
        <v>22</v>
      </c>
      <c r="M547" s="2">
        <f t="shared" si="63"/>
        <v>0</v>
      </c>
      <c r="N547" s="18"/>
      <c r="O547" s="19" t="s">
        <v>25</v>
      </c>
      <c r="P547" s="2">
        <f t="shared" si="55"/>
        <v>0</v>
      </c>
      <c r="Q547" s="19" t="s">
        <v>25</v>
      </c>
      <c r="R547" s="2">
        <f t="shared" si="56"/>
        <v>0</v>
      </c>
      <c r="S547" s="19" t="s">
        <v>25</v>
      </c>
      <c r="T547" s="2">
        <f t="shared" si="60"/>
        <v>0</v>
      </c>
      <c r="U547" s="19"/>
      <c r="V547" s="19"/>
      <c r="W547" s="19"/>
      <c r="X547" s="19">
        <v>69</v>
      </c>
      <c r="Y547" s="19"/>
      <c r="AA547" s="18" t="s">
        <v>945</v>
      </c>
    </row>
    <row r="548" spans="1:28" x14ac:dyDescent="0.25">
      <c r="A548" s="18" t="s">
        <v>850</v>
      </c>
      <c r="B548" s="18" t="s">
        <v>851</v>
      </c>
      <c r="E548" s="18" t="s">
        <v>946</v>
      </c>
      <c r="F548" s="19">
        <f t="shared" si="62"/>
        <v>77</v>
      </c>
      <c r="G548" s="19">
        <v>56337</v>
      </c>
      <c r="H548" s="19"/>
      <c r="J548" s="19" t="s">
        <v>22</v>
      </c>
      <c r="K548" s="2">
        <f t="shared" si="57"/>
        <v>1</v>
      </c>
      <c r="L548" s="19" t="s">
        <v>23</v>
      </c>
      <c r="M548" s="2">
        <v>0.5</v>
      </c>
      <c r="N548" s="18" t="s">
        <v>208</v>
      </c>
      <c r="O548" s="19" t="s">
        <v>25</v>
      </c>
      <c r="P548" s="2">
        <f t="shared" si="55"/>
        <v>0</v>
      </c>
      <c r="Q548" s="19" t="s">
        <v>25</v>
      </c>
      <c r="R548" s="2">
        <f t="shared" si="56"/>
        <v>0</v>
      </c>
      <c r="S548" s="19" t="s">
        <v>29</v>
      </c>
      <c r="T548" s="2">
        <f t="shared" si="60"/>
        <v>1</v>
      </c>
      <c r="U548" s="19" t="s">
        <v>61</v>
      </c>
      <c r="V548" s="19"/>
      <c r="W548" s="19"/>
      <c r="X548" s="19"/>
      <c r="Y548" s="19"/>
      <c r="AA548" s="18"/>
    </row>
    <row r="549" spans="1:28" x14ac:dyDescent="0.25">
      <c r="A549" s="18" t="s">
        <v>850</v>
      </c>
      <c r="B549" s="18" t="s">
        <v>851</v>
      </c>
      <c r="E549" s="18" t="s">
        <v>947</v>
      </c>
      <c r="F549" s="19">
        <f t="shared" si="62"/>
        <v>78</v>
      </c>
      <c r="G549" s="19">
        <v>56337</v>
      </c>
      <c r="H549" s="19"/>
      <c r="J549" s="19" t="s">
        <v>22</v>
      </c>
      <c r="K549" s="2">
        <f t="shared" si="57"/>
        <v>1</v>
      </c>
      <c r="L549" s="19" t="s">
        <v>22</v>
      </c>
      <c r="M549" s="2">
        <f>IF(L549="b",1,0)</f>
        <v>0</v>
      </c>
      <c r="N549" s="18"/>
      <c r="O549" s="19" t="s">
        <v>25</v>
      </c>
      <c r="P549" s="2">
        <f t="shared" si="55"/>
        <v>0</v>
      </c>
      <c r="Q549" s="19" t="s">
        <v>25</v>
      </c>
      <c r="R549" s="2">
        <f t="shared" si="56"/>
        <v>0</v>
      </c>
      <c r="S549" s="19" t="s">
        <v>25</v>
      </c>
      <c r="T549" s="2">
        <f t="shared" si="60"/>
        <v>0</v>
      </c>
      <c r="U549" s="19"/>
      <c r="V549" s="19"/>
      <c r="W549" s="19"/>
      <c r="X549" s="19">
        <v>141</v>
      </c>
      <c r="Y549" s="19"/>
      <c r="AA549" s="18" t="s">
        <v>948</v>
      </c>
    </row>
    <row r="550" spans="1:28" x14ac:dyDescent="0.25">
      <c r="A550" s="18" t="s">
        <v>850</v>
      </c>
      <c r="B550" s="18" t="s">
        <v>851</v>
      </c>
      <c r="E550" s="18" t="s">
        <v>949</v>
      </c>
      <c r="F550" s="19">
        <f t="shared" si="62"/>
        <v>79</v>
      </c>
      <c r="G550" s="19">
        <v>56337</v>
      </c>
      <c r="H550" s="19"/>
      <c r="J550" s="19" t="s">
        <v>22</v>
      </c>
      <c r="K550" s="2">
        <f t="shared" si="57"/>
        <v>1</v>
      </c>
      <c r="L550" s="19" t="s">
        <v>23</v>
      </c>
      <c r="M550" s="2">
        <v>0.5</v>
      </c>
      <c r="N550" s="18" t="s">
        <v>208</v>
      </c>
      <c r="O550" s="19" t="s">
        <v>25</v>
      </c>
      <c r="P550" s="2">
        <f t="shared" si="55"/>
        <v>0</v>
      </c>
      <c r="Q550" s="19" t="s">
        <v>25</v>
      </c>
      <c r="R550" s="2">
        <f t="shared" si="56"/>
        <v>0</v>
      </c>
      <c r="S550" s="19" t="s">
        <v>29</v>
      </c>
      <c r="T550" s="2">
        <f t="shared" si="60"/>
        <v>1</v>
      </c>
      <c r="U550" s="19" t="s">
        <v>29</v>
      </c>
      <c r="V550" s="19"/>
      <c r="W550" s="19"/>
      <c r="X550" s="19"/>
      <c r="Y550" s="19"/>
      <c r="AA550" s="18"/>
    </row>
    <row r="551" spans="1:28" x14ac:dyDescent="0.25">
      <c r="A551" s="18" t="s">
        <v>850</v>
      </c>
      <c r="B551" s="18" t="s">
        <v>851</v>
      </c>
      <c r="E551" s="18" t="s">
        <v>950</v>
      </c>
      <c r="F551" s="19">
        <f t="shared" si="62"/>
        <v>80</v>
      </c>
      <c r="G551" s="19">
        <v>56337</v>
      </c>
      <c r="H551" s="19"/>
      <c r="J551" s="19" t="s">
        <v>22</v>
      </c>
      <c r="K551" s="2">
        <f t="shared" si="57"/>
        <v>1</v>
      </c>
      <c r="L551" s="19" t="s">
        <v>28</v>
      </c>
      <c r="M551" s="2">
        <f>IF(L551="b",1,0)</f>
        <v>1</v>
      </c>
      <c r="N551" s="18"/>
      <c r="O551" s="19" t="s">
        <v>25</v>
      </c>
      <c r="P551" s="2">
        <f t="shared" si="55"/>
        <v>0</v>
      </c>
      <c r="Q551" s="19" t="s">
        <v>25</v>
      </c>
      <c r="R551" s="2">
        <f t="shared" si="56"/>
        <v>0</v>
      </c>
      <c r="S551" s="19" t="s">
        <v>29</v>
      </c>
      <c r="T551" s="2">
        <f t="shared" si="60"/>
        <v>1</v>
      </c>
      <c r="U551" s="19" t="s">
        <v>61</v>
      </c>
      <c r="V551" s="19"/>
      <c r="W551" s="19"/>
      <c r="X551" s="19"/>
      <c r="Y551" s="19"/>
      <c r="AA551" s="18"/>
    </row>
    <row r="552" spans="1:28" x14ac:dyDescent="0.25">
      <c r="A552" s="18" t="s">
        <v>850</v>
      </c>
      <c r="B552" s="18" t="s">
        <v>851</v>
      </c>
      <c r="E552" s="18" t="s">
        <v>951</v>
      </c>
      <c r="F552" s="19">
        <f t="shared" si="62"/>
        <v>81</v>
      </c>
      <c r="G552" s="19">
        <v>56350</v>
      </c>
      <c r="H552" s="19"/>
      <c r="J552" s="19" t="s">
        <v>22</v>
      </c>
      <c r="K552" s="2">
        <f t="shared" si="57"/>
        <v>1</v>
      </c>
      <c r="L552" s="19" t="s">
        <v>28</v>
      </c>
      <c r="M552" s="2">
        <f>IF(L552="b",1,0)</f>
        <v>1</v>
      </c>
      <c r="N552" s="18"/>
      <c r="O552" s="19" t="s">
        <v>25</v>
      </c>
      <c r="P552" s="2">
        <f t="shared" si="55"/>
        <v>0</v>
      </c>
      <c r="Q552" s="19" t="s">
        <v>25</v>
      </c>
      <c r="R552" s="2">
        <f t="shared" si="56"/>
        <v>0</v>
      </c>
      <c r="S552" s="19" t="s">
        <v>29</v>
      </c>
      <c r="T552" s="2">
        <f t="shared" si="60"/>
        <v>1</v>
      </c>
      <c r="U552" s="19" t="s">
        <v>61</v>
      </c>
      <c r="V552" s="19"/>
      <c r="W552" s="19"/>
      <c r="X552" s="19"/>
      <c r="Y552" s="19"/>
      <c r="AA552" s="18"/>
    </row>
    <row r="553" spans="1:28" x14ac:dyDescent="0.25">
      <c r="A553" s="18" t="s">
        <v>850</v>
      </c>
      <c r="B553" s="18" t="s">
        <v>851</v>
      </c>
      <c r="E553" s="18" t="s">
        <v>952</v>
      </c>
      <c r="F553" s="19">
        <f t="shared" si="62"/>
        <v>82</v>
      </c>
      <c r="G553" s="19">
        <v>56355</v>
      </c>
      <c r="H553" s="19"/>
      <c r="J553" s="19" t="s">
        <v>37</v>
      </c>
      <c r="K553" s="2">
        <f t="shared" si="57"/>
        <v>0</v>
      </c>
      <c r="L553" s="19"/>
      <c r="M553" s="2">
        <f>IF(L553="b",1,0)</f>
        <v>0</v>
      </c>
      <c r="N553" s="18"/>
      <c r="P553" s="2">
        <f t="shared" si="55"/>
        <v>0</v>
      </c>
      <c r="R553" s="2">
        <f t="shared" si="56"/>
        <v>0</v>
      </c>
      <c r="S553" s="19"/>
      <c r="T553" s="2">
        <f t="shared" si="60"/>
        <v>0</v>
      </c>
      <c r="U553" s="19"/>
      <c r="V553" s="19"/>
      <c r="W553" s="19"/>
      <c r="X553" s="19"/>
      <c r="Y553" s="19"/>
      <c r="AA553" s="18"/>
    </row>
    <row r="554" spans="1:28" x14ac:dyDescent="0.25">
      <c r="A554" s="18" t="s">
        <v>850</v>
      </c>
      <c r="B554" s="18" t="s">
        <v>851</v>
      </c>
      <c r="E554" s="2" t="s">
        <v>953</v>
      </c>
      <c r="F554" s="19">
        <f t="shared" si="62"/>
        <v>83</v>
      </c>
      <c r="G554" s="19">
        <v>56355</v>
      </c>
      <c r="H554" s="19"/>
      <c r="J554" s="19" t="s">
        <v>22</v>
      </c>
      <c r="K554" s="2">
        <f t="shared" si="57"/>
        <v>1</v>
      </c>
      <c r="L554" s="19" t="s">
        <v>28</v>
      </c>
      <c r="M554" s="2">
        <f>IF(L554="b",1,0)</f>
        <v>1</v>
      </c>
      <c r="N554" s="18"/>
      <c r="O554" s="19" t="s">
        <v>25</v>
      </c>
      <c r="P554" s="2">
        <f t="shared" si="55"/>
        <v>0</v>
      </c>
      <c r="Q554" s="19" t="s">
        <v>25</v>
      </c>
      <c r="R554" s="2">
        <f t="shared" si="56"/>
        <v>0</v>
      </c>
      <c r="S554" s="19" t="s">
        <v>25</v>
      </c>
      <c r="T554" s="2">
        <f t="shared" si="60"/>
        <v>0</v>
      </c>
      <c r="U554" s="19"/>
      <c r="V554" s="19"/>
      <c r="W554" s="19"/>
      <c r="X554" s="19">
        <v>30</v>
      </c>
      <c r="Y554" s="19"/>
      <c r="AA554" s="18" t="s">
        <v>954</v>
      </c>
    </row>
    <row r="555" spans="1:28" x14ac:dyDescent="0.25">
      <c r="A555" s="18" t="s">
        <v>850</v>
      </c>
      <c r="B555" s="18" t="s">
        <v>851</v>
      </c>
      <c r="E555" s="18" t="s">
        <v>955</v>
      </c>
      <c r="F555" s="19">
        <f t="shared" si="62"/>
        <v>84</v>
      </c>
      <c r="G555" s="19">
        <v>56355</v>
      </c>
      <c r="H555" s="19"/>
      <c r="J555" s="19" t="s">
        <v>22</v>
      </c>
      <c r="K555" s="2">
        <f t="shared" si="57"/>
        <v>1</v>
      </c>
      <c r="L555" s="19" t="s">
        <v>23</v>
      </c>
      <c r="M555" s="2">
        <v>0.5</v>
      </c>
      <c r="N555" s="18" t="s">
        <v>208</v>
      </c>
      <c r="O555" s="19" t="s">
        <v>25</v>
      </c>
      <c r="P555" s="2">
        <f t="shared" si="55"/>
        <v>0</v>
      </c>
      <c r="Q555" s="19" t="s">
        <v>25</v>
      </c>
      <c r="R555" s="2">
        <f t="shared" si="56"/>
        <v>0</v>
      </c>
      <c r="S555" s="19" t="s">
        <v>29</v>
      </c>
      <c r="T555" s="2">
        <f t="shared" si="60"/>
        <v>1</v>
      </c>
      <c r="U555" s="19" t="s">
        <v>29</v>
      </c>
      <c r="V555" s="19"/>
      <c r="W555" s="19"/>
      <c r="X555" s="19"/>
      <c r="Y555" s="19"/>
      <c r="AA555" s="18"/>
    </row>
    <row r="556" spans="1:28" x14ac:dyDescent="0.25">
      <c r="A556" s="18" t="s">
        <v>850</v>
      </c>
      <c r="B556" s="18" t="s">
        <v>851</v>
      </c>
      <c r="E556" s="18" t="s">
        <v>956</v>
      </c>
      <c r="F556" s="19">
        <f t="shared" si="62"/>
        <v>85</v>
      </c>
      <c r="G556" s="19">
        <v>56355</v>
      </c>
      <c r="H556" s="19"/>
      <c r="J556" s="19" t="s">
        <v>37</v>
      </c>
      <c r="K556" s="2">
        <f t="shared" si="57"/>
        <v>0</v>
      </c>
      <c r="L556" s="19"/>
      <c r="M556" s="2">
        <f>IF(L556="b",1,0)</f>
        <v>0</v>
      </c>
      <c r="N556" s="18"/>
      <c r="P556" s="2">
        <f t="shared" si="55"/>
        <v>0</v>
      </c>
      <c r="R556" s="2">
        <f t="shared" si="56"/>
        <v>0</v>
      </c>
      <c r="S556" s="19"/>
      <c r="T556" s="2">
        <f t="shared" si="60"/>
        <v>0</v>
      </c>
      <c r="U556" s="19"/>
      <c r="V556" s="19"/>
      <c r="W556" s="19"/>
      <c r="X556" s="19"/>
      <c r="Y556" s="19"/>
      <c r="AA556" s="18"/>
    </row>
    <row r="557" spans="1:28" x14ac:dyDescent="0.25">
      <c r="A557" s="18" t="s">
        <v>850</v>
      </c>
      <c r="B557" s="18" t="s">
        <v>851</v>
      </c>
      <c r="E557" s="18" t="s">
        <v>957</v>
      </c>
      <c r="F557" s="19">
        <f t="shared" si="62"/>
        <v>86</v>
      </c>
      <c r="G557" s="19">
        <v>56355</v>
      </c>
      <c r="H557" s="19"/>
      <c r="J557" s="19" t="s">
        <v>22</v>
      </c>
      <c r="K557" s="2">
        <f t="shared" si="57"/>
        <v>1</v>
      </c>
      <c r="L557" s="19" t="s">
        <v>28</v>
      </c>
      <c r="M557" s="2">
        <f>IF(L557="b",1,0)</f>
        <v>1</v>
      </c>
      <c r="N557" s="18"/>
      <c r="O557" s="19" t="s">
        <v>25</v>
      </c>
      <c r="P557" s="2">
        <f t="shared" si="55"/>
        <v>0</v>
      </c>
      <c r="Q557" s="19" t="s">
        <v>25</v>
      </c>
      <c r="R557" s="2">
        <f t="shared" si="56"/>
        <v>0</v>
      </c>
      <c r="S557" s="19" t="s">
        <v>29</v>
      </c>
      <c r="T557" s="2">
        <f t="shared" si="60"/>
        <v>1</v>
      </c>
      <c r="U557" s="19" t="s">
        <v>29</v>
      </c>
      <c r="V557" s="19"/>
      <c r="W557" s="19"/>
      <c r="X557" s="19"/>
      <c r="Y557" s="19"/>
      <c r="AA557" s="18"/>
    </row>
    <row r="558" spans="1:28" x14ac:dyDescent="0.25">
      <c r="A558" s="18" t="s">
        <v>958</v>
      </c>
      <c r="B558" s="18" t="s">
        <v>20</v>
      </c>
      <c r="C558" s="18"/>
      <c r="D558" s="18"/>
      <c r="E558" s="18" t="s">
        <v>959</v>
      </c>
      <c r="F558" s="19">
        <v>1</v>
      </c>
      <c r="G558" s="19">
        <v>57526</v>
      </c>
      <c r="H558" s="19">
        <v>4</v>
      </c>
      <c r="I558" s="18"/>
      <c r="J558" s="19" t="s">
        <v>22</v>
      </c>
      <c r="K558" s="2">
        <f t="shared" si="57"/>
        <v>1</v>
      </c>
      <c r="L558" s="19" t="s">
        <v>23</v>
      </c>
      <c r="M558" s="2">
        <v>0.5</v>
      </c>
      <c r="N558" s="18" t="s">
        <v>960</v>
      </c>
      <c r="O558" s="19" t="s">
        <v>29</v>
      </c>
      <c r="P558" s="2">
        <f t="shared" si="55"/>
        <v>1</v>
      </c>
      <c r="Q558" s="19" t="s">
        <v>25</v>
      </c>
      <c r="R558" s="2">
        <f>IF(R557="y",1,0)</f>
        <v>0</v>
      </c>
      <c r="S558" s="19" t="s">
        <v>25</v>
      </c>
      <c r="T558" s="2">
        <f t="shared" si="60"/>
        <v>0</v>
      </c>
      <c r="U558" s="19"/>
      <c r="V558" s="18"/>
      <c r="W558" s="18"/>
      <c r="X558" s="19">
        <v>291</v>
      </c>
      <c r="Y558" s="18"/>
      <c r="Z558" s="18"/>
      <c r="AA558" s="18" t="s">
        <v>961</v>
      </c>
      <c r="AB558" s="18"/>
    </row>
    <row r="559" spans="1:28" x14ac:dyDescent="0.25">
      <c r="A559" s="18" t="s">
        <v>958</v>
      </c>
      <c r="B559" s="18" t="s">
        <v>20</v>
      </c>
      <c r="C559" s="18"/>
      <c r="D559" s="18"/>
      <c r="E559" s="18" t="s">
        <v>962</v>
      </c>
      <c r="F559" s="19">
        <v>2</v>
      </c>
      <c r="G559" s="19">
        <v>57527</v>
      </c>
      <c r="H559" s="19">
        <v>1</v>
      </c>
      <c r="I559" s="18"/>
      <c r="J559" s="19" t="s">
        <v>37</v>
      </c>
      <c r="K559" s="2">
        <f t="shared" si="57"/>
        <v>0</v>
      </c>
      <c r="L559" s="19" t="s">
        <v>23</v>
      </c>
      <c r="M559" s="2">
        <v>0.5</v>
      </c>
      <c r="N559" s="18" t="s">
        <v>963</v>
      </c>
      <c r="O559" s="19" t="s">
        <v>25</v>
      </c>
      <c r="P559" s="2">
        <f t="shared" si="55"/>
        <v>0</v>
      </c>
      <c r="Q559" s="19" t="s">
        <v>25</v>
      </c>
      <c r="R559" s="2">
        <f t="shared" ref="R559:R622" si="64">IF(Q559="y",1,0)</f>
        <v>0</v>
      </c>
      <c r="S559" s="19" t="s">
        <v>29</v>
      </c>
      <c r="T559" s="2">
        <f t="shared" si="60"/>
        <v>1</v>
      </c>
      <c r="U559" s="19" t="s">
        <v>25</v>
      </c>
      <c r="V559" s="18">
        <v>1</v>
      </c>
      <c r="W559" s="18"/>
      <c r="X559" s="19"/>
      <c r="Y559" s="18"/>
      <c r="Z559" s="18"/>
      <c r="AA559" s="18"/>
      <c r="AB559" s="18"/>
    </row>
    <row r="560" spans="1:28" x14ac:dyDescent="0.25">
      <c r="A560" s="18" t="s">
        <v>958</v>
      </c>
      <c r="B560" s="18" t="s">
        <v>20</v>
      </c>
      <c r="C560" s="18"/>
      <c r="D560" s="18"/>
      <c r="E560" s="18" t="s">
        <v>964</v>
      </c>
      <c r="F560" s="19">
        <v>3</v>
      </c>
      <c r="G560" s="19">
        <v>57527</v>
      </c>
      <c r="H560" s="19">
        <v>4</v>
      </c>
      <c r="I560" s="18"/>
      <c r="J560" s="19" t="s">
        <v>22</v>
      </c>
      <c r="K560" s="2">
        <f t="shared" si="57"/>
        <v>1</v>
      </c>
      <c r="L560" s="19" t="s">
        <v>23</v>
      </c>
      <c r="M560" s="2">
        <v>0.5</v>
      </c>
      <c r="N560" s="18" t="s">
        <v>965</v>
      </c>
      <c r="O560" s="19" t="s">
        <v>25</v>
      </c>
      <c r="P560" s="2">
        <f t="shared" si="55"/>
        <v>0</v>
      </c>
      <c r="Q560" s="19" t="s">
        <v>29</v>
      </c>
      <c r="R560" s="2">
        <f t="shared" si="64"/>
        <v>1</v>
      </c>
      <c r="S560" s="19" t="s">
        <v>29</v>
      </c>
      <c r="T560" s="2">
        <f t="shared" si="60"/>
        <v>1</v>
      </c>
      <c r="U560" s="19" t="s">
        <v>29</v>
      </c>
      <c r="V560" s="18"/>
      <c r="W560" s="18"/>
      <c r="X560" s="19"/>
      <c r="Y560" s="18"/>
      <c r="Z560" s="18"/>
      <c r="AA560" s="18"/>
      <c r="AB560" s="18"/>
    </row>
    <row r="561" spans="1:28" x14ac:dyDescent="0.25">
      <c r="A561" s="18" t="s">
        <v>958</v>
      </c>
      <c r="B561" s="18" t="s">
        <v>20</v>
      </c>
      <c r="C561" s="18"/>
      <c r="D561" s="18"/>
      <c r="E561" s="18" t="s">
        <v>966</v>
      </c>
      <c r="F561" s="19">
        <v>4</v>
      </c>
      <c r="G561" s="19">
        <v>57531</v>
      </c>
      <c r="H561" s="19">
        <v>1</v>
      </c>
      <c r="I561" s="18"/>
      <c r="J561" s="19" t="s">
        <v>37</v>
      </c>
      <c r="K561" s="2">
        <f t="shared" si="57"/>
        <v>0</v>
      </c>
      <c r="L561" s="19"/>
      <c r="M561" s="2">
        <f>IF(L561="b",1,0)</f>
        <v>0</v>
      </c>
      <c r="N561" s="18"/>
      <c r="O561" s="19"/>
      <c r="P561" s="2">
        <f t="shared" si="55"/>
        <v>0</v>
      </c>
      <c r="Q561" s="19"/>
      <c r="R561" s="2">
        <f t="shared" si="64"/>
        <v>0</v>
      </c>
      <c r="S561" s="19"/>
      <c r="T561" s="2">
        <f t="shared" si="60"/>
        <v>0</v>
      </c>
      <c r="U561" s="19"/>
      <c r="V561" s="18"/>
      <c r="W561" s="18"/>
      <c r="X561" s="19"/>
      <c r="Y561" s="18"/>
      <c r="Z561" s="18"/>
      <c r="AA561" s="18"/>
      <c r="AB561" s="18"/>
    </row>
    <row r="562" spans="1:28" x14ac:dyDescent="0.25">
      <c r="A562" s="18" t="s">
        <v>958</v>
      </c>
      <c r="B562" s="18" t="s">
        <v>20</v>
      </c>
      <c r="C562" s="18"/>
      <c r="D562" s="18"/>
      <c r="E562" s="18" t="s">
        <v>967</v>
      </c>
      <c r="F562" s="19">
        <v>5</v>
      </c>
      <c r="G562" s="19">
        <v>57532</v>
      </c>
      <c r="H562" s="19">
        <v>1</v>
      </c>
      <c r="I562" s="18"/>
      <c r="J562" s="19" t="s">
        <v>22</v>
      </c>
      <c r="K562" s="2">
        <f t="shared" si="57"/>
        <v>1</v>
      </c>
      <c r="L562" s="19" t="s">
        <v>22</v>
      </c>
      <c r="M562" s="2">
        <f>IF(L562="b",1,0)</f>
        <v>0</v>
      </c>
      <c r="N562" s="18"/>
      <c r="O562" s="19" t="s">
        <v>25</v>
      </c>
      <c r="P562" s="2">
        <f t="shared" si="55"/>
        <v>0</v>
      </c>
      <c r="Q562" s="19" t="s">
        <v>29</v>
      </c>
      <c r="R562" s="2">
        <f t="shared" si="64"/>
        <v>1</v>
      </c>
      <c r="S562" s="19" t="s">
        <v>25</v>
      </c>
      <c r="T562" s="2">
        <f t="shared" si="60"/>
        <v>0</v>
      </c>
      <c r="U562" s="19"/>
      <c r="V562" s="18"/>
      <c r="W562" s="18"/>
      <c r="X562" s="19">
        <v>69</v>
      </c>
      <c r="Y562" s="18"/>
      <c r="Z562" s="18"/>
      <c r="AA562" s="18" t="s">
        <v>968</v>
      </c>
      <c r="AB562" s="18"/>
    </row>
    <row r="563" spans="1:28" x14ac:dyDescent="0.25">
      <c r="A563" s="18" t="s">
        <v>958</v>
      </c>
      <c r="B563" s="18" t="s">
        <v>20</v>
      </c>
      <c r="C563" s="18"/>
      <c r="D563" s="18"/>
      <c r="E563" s="18" t="s">
        <v>969</v>
      </c>
      <c r="F563" s="19">
        <v>6</v>
      </c>
      <c r="G563" s="19">
        <v>57534</v>
      </c>
      <c r="H563" s="19">
        <v>2</v>
      </c>
      <c r="I563" s="18"/>
      <c r="J563" s="19" t="s">
        <v>22</v>
      </c>
      <c r="K563" s="2">
        <f t="shared" si="57"/>
        <v>1</v>
      </c>
      <c r="L563" s="19" t="s">
        <v>28</v>
      </c>
      <c r="M563" s="2">
        <f>IF(L563="b",1,0)</f>
        <v>1</v>
      </c>
      <c r="N563" s="18"/>
      <c r="O563" s="19" t="s">
        <v>25</v>
      </c>
      <c r="P563" s="2">
        <f t="shared" si="55"/>
        <v>0</v>
      </c>
      <c r="Q563" s="19" t="s">
        <v>29</v>
      </c>
      <c r="R563" s="2">
        <f t="shared" si="64"/>
        <v>1</v>
      </c>
      <c r="S563" s="19" t="s">
        <v>29</v>
      </c>
      <c r="T563" s="2">
        <f t="shared" si="60"/>
        <v>1</v>
      </c>
      <c r="U563" s="19" t="s">
        <v>347</v>
      </c>
      <c r="V563" s="18"/>
      <c r="W563" s="18"/>
      <c r="X563" s="19">
        <v>116</v>
      </c>
      <c r="Y563" s="18"/>
      <c r="Z563" s="18"/>
      <c r="AA563" s="18" t="s">
        <v>970</v>
      </c>
      <c r="AB563" s="18"/>
    </row>
    <row r="564" spans="1:28" x14ac:dyDescent="0.25">
      <c r="A564" s="18" t="s">
        <v>958</v>
      </c>
      <c r="B564" s="18" t="s">
        <v>20</v>
      </c>
      <c r="C564" s="18"/>
      <c r="D564" s="18"/>
      <c r="E564" s="18" t="s">
        <v>971</v>
      </c>
      <c r="F564" s="19">
        <v>7</v>
      </c>
      <c r="G564" s="19">
        <v>57534</v>
      </c>
      <c r="H564" s="19">
        <v>2</v>
      </c>
      <c r="I564" s="18"/>
      <c r="J564" s="19" t="s">
        <v>37</v>
      </c>
      <c r="K564" s="2">
        <f t="shared" si="57"/>
        <v>0</v>
      </c>
      <c r="L564" s="19"/>
      <c r="M564" s="2">
        <f>IF(L564="b",1,0)</f>
        <v>0</v>
      </c>
      <c r="N564" s="18"/>
      <c r="O564" s="19"/>
      <c r="P564" s="2">
        <f t="shared" si="55"/>
        <v>0</v>
      </c>
      <c r="Q564" s="19"/>
      <c r="R564" s="2">
        <f t="shared" si="64"/>
        <v>0</v>
      </c>
      <c r="S564" s="19"/>
      <c r="T564" s="2">
        <f t="shared" si="60"/>
        <v>0</v>
      </c>
      <c r="U564" s="19"/>
      <c r="V564" s="18"/>
      <c r="W564" s="18"/>
      <c r="X564" s="19"/>
      <c r="Y564" s="18"/>
      <c r="Z564" s="18"/>
      <c r="AA564" s="18"/>
      <c r="AB564" s="18"/>
    </row>
    <row r="565" spans="1:28" x14ac:dyDescent="0.25">
      <c r="A565" s="18" t="s">
        <v>958</v>
      </c>
      <c r="B565" s="18" t="s">
        <v>20</v>
      </c>
      <c r="C565" s="18"/>
      <c r="D565" s="18"/>
      <c r="E565" s="18" t="s">
        <v>972</v>
      </c>
      <c r="F565" s="19">
        <v>8</v>
      </c>
      <c r="G565" s="19">
        <v>57536</v>
      </c>
      <c r="H565" s="19">
        <v>4</v>
      </c>
      <c r="I565" s="18"/>
      <c r="J565" s="19" t="s">
        <v>22</v>
      </c>
      <c r="K565" s="2">
        <f t="shared" si="57"/>
        <v>1</v>
      </c>
      <c r="L565" s="19" t="s">
        <v>22</v>
      </c>
      <c r="M565" s="2">
        <f>IF(L565="b",1,0)</f>
        <v>0</v>
      </c>
      <c r="N565" s="18"/>
      <c r="O565" s="19" t="s">
        <v>25</v>
      </c>
      <c r="P565" s="2">
        <f t="shared" si="55"/>
        <v>0</v>
      </c>
      <c r="Q565" s="19" t="s">
        <v>29</v>
      </c>
      <c r="R565" s="2">
        <f t="shared" si="64"/>
        <v>1</v>
      </c>
      <c r="S565" s="19" t="s">
        <v>25</v>
      </c>
      <c r="T565" s="2">
        <f t="shared" si="60"/>
        <v>0</v>
      </c>
      <c r="U565" s="19"/>
      <c r="V565" s="18"/>
      <c r="W565" s="18"/>
      <c r="X565" s="19">
        <v>170</v>
      </c>
      <c r="Y565" s="18"/>
      <c r="Z565" s="18"/>
      <c r="AA565" s="18" t="s">
        <v>973</v>
      </c>
      <c r="AB565" s="18"/>
    </row>
    <row r="566" spans="1:28" x14ac:dyDescent="0.25">
      <c r="A566" s="18" t="s">
        <v>958</v>
      </c>
      <c r="B566" s="18" t="s">
        <v>20</v>
      </c>
      <c r="C566" s="18"/>
      <c r="D566" s="18"/>
      <c r="E566" s="18" t="s">
        <v>974</v>
      </c>
      <c r="F566" s="19">
        <v>9</v>
      </c>
      <c r="G566" s="19">
        <v>57536</v>
      </c>
      <c r="H566" s="19">
        <v>2</v>
      </c>
      <c r="I566" s="18"/>
      <c r="J566" s="19" t="s">
        <v>22</v>
      </c>
      <c r="K566" s="2">
        <f t="shared" si="57"/>
        <v>1</v>
      </c>
      <c r="L566" s="19" t="s">
        <v>23</v>
      </c>
      <c r="M566" s="2">
        <v>0.5</v>
      </c>
      <c r="N566" s="18" t="s">
        <v>975</v>
      </c>
      <c r="O566" s="19" t="s">
        <v>25</v>
      </c>
      <c r="P566" s="2">
        <f t="shared" si="55"/>
        <v>0</v>
      </c>
      <c r="Q566" s="19" t="s">
        <v>25</v>
      </c>
      <c r="R566" s="2">
        <f t="shared" si="64"/>
        <v>0</v>
      </c>
      <c r="S566" s="19" t="s">
        <v>29</v>
      </c>
      <c r="T566" s="2">
        <f t="shared" si="60"/>
        <v>1</v>
      </c>
      <c r="U566" s="19" t="s">
        <v>25</v>
      </c>
      <c r="V566" s="18">
        <v>1</v>
      </c>
      <c r="W566" s="18"/>
      <c r="X566" s="19"/>
      <c r="Y566" s="18"/>
      <c r="Z566" s="18"/>
      <c r="AA566" s="18"/>
      <c r="AB566" s="18"/>
    </row>
    <row r="567" spans="1:28" x14ac:dyDescent="0.25">
      <c r="A567" s="18" t="s">
        <v>958</v>
      </c>
      <c r="B567" s="18" t="s">
        <v>20</v>
      </c>
      <c r="C567" s="18"/>
      <c r="D567" s="18"/>
      <c r="E567" s="18" t="s">
        <v>976</v>
      </c>
      <c r="F567" s="19">
        <v>10</v>
      </c>
      <c r="G567" s="19">
        <v>57536</v>
      </c>
      <c r="H567" s="19">
        <v>2</v>
      </c>
      <c r="I567" s="18"/>
      <c r="J567" s="19" t="s">
        <v>22</v>
      </c>
      <c r="K567" s="2">
        <f t="shared" si="57"/>
        <v>1</v>
      </c>
      <c r="L567" s="19" t="s">
        <v>23</v>
      </c>
      <c r="M567" s="2">
        <v>0.5</v>
      </c>
      <c r="N567" s="18" t="s">
        <v>977</v>
      </c>
      <c r="O567" s="19" t="s">
        <v>25</v>
      </c>
      <c r="P567" s="2">
        <f t="shared" si="55"/>
        <v>0</v>
      </c>
      <c r="Q567" s="19" t="s">
        <v>25</v>
      </c>
      <c r="R567" s="2">
        <f t="shared" si="64"/>
        <v>0</v>
      </c>
      <c r="S567" s="19" t="s">
        <v>29</v>
      </c>
      <c r="T567" s="2">
        <f t="shared" si="60"/>
        <v>1</v>
      </c>
      <c r="U567" s="19" t="s">
        <v>29</v>
      </c>
      <c r="V567" s="18"/>
      <c r="W567" s="18"/>
      <c r="X567" s="19"/>
      <c r="Y567" s="18"/>
      <c r="Z567" s="18"/>
      <c r="AA567" s="18"/>
      <c r="AB567" s="18"/>
    </row>
    <row r="568" spans="1:28" x14ac:dyDescent="0.25">
      <c r="A568" s="18" t="s">
        <v>958</v>
      </c>
      <c r="B568" s="18" t="s">
        <v>20</v>
      </c>
      <c r="C568" s="18"/>
      <c r="D568" s="18"/>
      <c r="E568" s="18" t="s">
        <v>978</v>
      </c>
      <c r="F568" s="19">
        <v>11</v>
      </c>
      <c r="G568" s="19">
        <v>57538</v>
      </c>
      <c r="H568" s="19">
        <v>1</v>
      </c>
      <c r="I568" s="18"/>
      <c r="J568" s="19" t="s">
        <v>22</v>
      </c>
      <c r="K568" s="2">
        <f t="shared" si="57"/>
        <v>1</v>
      </c>
      <c r="L568" s="19" t="s">
        <v>23</v>
      </c>
      <c r="M568" s="2">
        <v>0.5</v>
      </c>
      <c r="N568" s="18" t="s">
        <v>979</v>
      </c>
      <c r="O568" s="19" t="s">
        <v>25</v>
      </c>
      <c r="P568" s="2">
        <f t="shared" ref="P568:P631" si="65">IF(O568="y",1,0)</f>
        <v>0</v>
      </c>
      <c r="Q568" s="19" t="s">
        <v>25</v>
      </c>
      <c r="R568" s="2">
        <f t="shared" si="64"/>
        <v>0</v>
      </c>
      <c r="S568" s="19" t="s">
        <v>25</v>
      </c>
      <c r="T568" s="2">
        <f t="shared" si="60"/>
        <v>0</v>
      </c>
      <c r="U568" s="19"/>
      <c r="V568" s="18"/>
      <c r="W568" s="18"/>
      <c r="X568" s="19">
        <v>248</v>
      </c>
      <c r="Y568" s="18"/>
      <c r="Z568" s="18"/>
      <c r="AA568" s="18" t="s">
        <v>980</v>
      </c>
      <c r="AB568" s="18"/>
    </row>
    <row r="569" spans="1:28" x14ac:dyDescent="0.25">
      <c r="A569" s="18" t="s">
        <v>958</v>
      </c>
      <c r="B569" s="18" t="s">
        <v>20</v>
      </c>
      <c r="C569" s="18"/>
      <c r="D569" s="18"/>
      <c r="E569" s="18" t="s">
        <v>981</v>
      </c>
      <c r="F569" s="19">
        <v>12</v>
      </c>
      <c r="G569" s="19">
        <v>57540</v>
      </c>
      <c r="H569" s="19">
        <v>2</v>
      </c>
      <c r="I569" s="18"/>
      <c r="J569" s="19" t="s">
        <v>22</v>
      </c>
      <c r="K569" s="2">
        <f t="shared" si="57"/>
        <v>1</v>
      </c>
      <c r="L569" s="19" t="s">
        <v>22</v>
      </c>
      <c r="M569" s="2">
        <f>IF(L569="b",1,0)</f>
        <v>0</v>
      </c>
      <c r="N569" s="18"/>
      <c r="O569" s="19" t="s">
        <v>25</v>
      </c>
      <c r="P569" s="2">
        <f t="shared" si="65"/>
        <v>0</v>
      </c>
      <c r="Q569" s="19" t="s">
        <v>29</v>
      </c>
      <c r="R569" s="2">
        <f t="shared" si="64"/>
        <v>1</v>
      </c>
      <c r="S569" s="19" t="s">
        <v>25</v>
      </c>
      <c r="T569" s="2">
        <f t="shared" si="60"/>
        <v>0</v>
      </c>
      <c r="U569" s="19"/>
      <c r="V569" s="18"/>
      <c r="W569" s="18"/>
      <c r="X569" s="19">
        <v>147</v>
      </c>
      <c r="Y569" s="18"/>
      <c r="Z569" s="18"/>
      <c r="AA569" s="18" t="s">
        <v>982</v>
      </c>
      <c r="AB569" s="18"/>
    </row>
    <row r="570" spans="1:28" x14ac:dyDescent="0.25">
      <c r="A570" s="18" t="s">
        <v>958</v>
      </c>
      <c r="B570" s="18" t="s">
        <v>20</v>
      </c>
      <c r="C570" s="18"/>
      <c r="D570" s="18"/>
      <c r="E570" s="18" t="s">
        <v>983</v>
      </c>
      <c r="F570" s="19">
        <v>13</v>
      </c>
      <c r="G570" s="19">
        <v>57541</v>
      </c>
      <c r="H570" s="19">
        <v>4</v>
      </c>
      <c r="I570" s="18"/>
      <c r="J570" s="19" t="s">
        <v>22</v>
      </c>
      <c r="K570" s="2">
        <f t="shared" si="57"/>
        <v>1</v>
      </c>
      <c r="L570" s="19" t="s">
        <v>22</v>
      </c>
      <c r="M570" s="2">
        <f>IF(L570="b",1,0)</f>
        <v>0</v>
      </c>
      <c r="N570" s="18"/>
      <c r="O570" s="19" t="s">
        <v>25</v>
      </c>
      <c r="P570" s="2">
        <f t="shared" si="65"/>
        <v>0</v>
      </c>
      <c r="Q570" s="19" t="s">
        <v>29</v>
      </c>
      <c r="R570" s="2">
        <f t="shared" si="64"/>
        <v>1</v>
      </c>
      <c r="S570" s="19" t="s">
        <v>29</v>
      </c>
      <c r="T570" s="2">
        <f t="shared" si="60"/>
        <v>1</v>
      </c>
      <c r="U570" s="19" t="s">
        <v>25</v>
      </c>
      <c r="V570" s="18">
        <v>1</v>
      </c>
      <c r="W570" s="18"/>
      <c r="X570" s="19"/>
      <c r="Y570" s="18"/>
      <c r="Z570" s="18"/>
      <c r="AA570" s="18"/>
      <c r="AB570" s="18"/>
    </row>
    <row r="571" spans="1:28" x14ac:dyDescent="0.25">
      <c r="A571" s="18" t="s">
        <v>958</v>
      </c>
      <c r="B571" s="18" t="s">
        <v>20</v>
      </c>
      <c r="C571" s="18"/>
      <c r="D571" s="18"/>
      <c r="E571" s="18" t="s">
        <v>984</v>
      </c>
      <c r="F571" s="19">
        <v>14</v>
      </c>
      <c r="G571" s="19">
        <v>57542</v>
      </c>
      <c r="H571" s="19">
        <v>2</v>
      </c>
      <c r="I571" s="18"/>
      <c r="J571" s="19" t="s">
        <v>22</v>
      </c>
      <c r="K571" s="2">
        <f t="shared" si="57"/>
        <v>1</v>
      </c>
      <c r="L571" s="19" t="s">
        <v>28</v>
      </c>
      <c r="M571" s="2">
        <f>IF(L571="b",1,0)</f>
        <v>1</v>
      </c>
      <c r="N571" s="18"/>
      <c r="O571" s="19" t="s">
        <v>25</v>
      </c>
      <c r="P571" s="2">
        <f t="shared" si="65"/>
        <v>0</v>
      </c>
      <c r="Q571" s="19" t="s">
        <v>29</v>
      </c>
      <c r="R571" s="2">
        <f t="shared" si="64"/>
        <v>1</v>
      </c>
      <c r="S571" s="19" t="s">
        <v>25</v>
      </c>
      <c r="T571" s="2">
        <f t="shared" si="60"/>
        <v>0</v>
      </c>
      <c r="U571" s="19"/>
      <c r="V571" s="18"/>
      <c r="W571" s="18"/>
      <c r="X571" s="19">
        <v>31</v>
      </c>
      <c r="Y571" s="18"/>
      <c r="Z571" s="18"/>
      <c r="AA571" s="18" t="s">
        <v>985</v>
      </c>
      <c r="AB571" s="18"/>
    </row>
    <row r="572" spans="1:28" x14ac:dyDescent="0.25">
      <c r="A572" s="18" t="s">
        <v>958</v>
      </c>
      <c r="B572" s="18" t="s">
        <v>20</v>
      </c>
      <c r="C572" s="18"/>
      <c r="D572" s="18"/>
      <c r="E572" s="18" t="s">
        <v>986</v>
      </c>
      <c r="F572" s="19">
        <v>15</v>
      </c>
      <c r="G572" s="19">
        <v>57544</v>
      </c>
      <c r="H572" s="19">
        <v>1</v>
      </c>
      <c r="I572" s="18"/>
      <c r="J572" s="19" t="s">
        <v>22</v>
      </c>
      <c r="K572" s="2">
        <f t="shared" si="57"/>
        <v>1</v>
      </c>
      <c r="L572" s="19" t="s">
        <v>23</v>
      </c>
      <c r="M572" s="2">
        <v>0.5</v>
      </c>
      <c r="N572" s="18" t="s">
        <v>987</v>
      </c>
      <c r="O572" s="19" t="s">
        <v>25</v>
      </c>
      <c r="P572" s="2">
        <f t="shared" si="65"/>
        <v>0</v>
      </c>
      <c r="Q572" s="19" t="s">
        <v>25</v>
      </c>
      <c r="R572" s="2">
        <f t="shared" si="64"/>
        <v>0</v>
      </c>
      <c r="S572" s="19" t="s">
        <v>25</v>
      </c>
      <c r="T572" s="2">
        <f t="shared" si="60"/>
        <v>0</v>
      </c>
      <c r="U572" s="19"/>
      <c r="V572" s="18"/>
      <c r="W572" s="18"/>
      <c r="X572" s="19">
        <v>54</v>
      </c>
      <c r="Y572" s="18"/>
      <c r="Z572" s="18"/>
      <c r="AA572" s="18"/>
      <c r="AB572" s="18"/>
    </row>
    <row r="573" spans="1:28" x14ac:dyDescent="0.25">
      <c r="A573" s="18" t="s">
        <v>958</v>
      </c>
      <c r="B573" s="18" t="s">
        <v>20</v>
      </c>
      <c r="E573" s="18" t="s">
        <v>988</v>
      </c>
      <c r="F573" s="19">
        <v>16</v>
      </c>
      <c r="G573" s="19">
        <v>57548</v>
      </c>
      <c r="H573" s="19">
        <v>8</v>
      </c>
      <c r="J573" s="19" t="s">
        <v>37</v>
      </c>
      <c r="K573" s="2">
        <f t="shared" si="57"/>
        <v>0</v>
      </c>
      <c r="L573" s="19"/>
      <c r="M573" s="2">
        <f>IF(L573="b",1,0)</f>
        <v>0</v>
      </c>
      <c r="N573" s="18"/>
      <c r="O573" s="19"/>
      <c r="P573" s="2">
        <f t="shared" si="65"/>
        <v>0</v>
      </c>
      <c r="Q573" s="19"/>
      <c r="R573" s="2">
        <f t="shared" si="64"/>
        <v>0</v>
      </c>
      <c r="S573" s="19"/>
      <c r="T573" s="2">
        <f t="shared" si="60"/>
        <v>0</v>
      </c>
      <c r="U573" s="19"/>
      <c r="X573" s="19"/>
      <c r="AA573" s="18"/>
    </row>
    <row r="574" spans="1:28" x14ac:dyDescent="0.25">
      <c r="A574" s="18" t="s">
        <v>958</v>
      </c>
      <c r="B574" s="18" t="s">
        <v>20</v>
      </c>
      <c r="E574" s="18" t="s">
        <v>989</v>
      </c>
      <c r="F574" s="19">
        <v>17</v>
      </c>
      <c r="G574" s="19">
        <v>57549</v>
      </c>
      <c r="H574" s="19">
        <v>6</v>
      </c>
      <c r="J574" s="19" t="s">
        <v>22</v>
      </c>
      <c r="K574" s="2">
        <f t="shared" si="57"/>
        <v>1</v>
      </c>
      <c r="L574" s="19" t="s">
        <v>23</v>
      </c>
      <c r="M574" s="2">
        <v>0.5</v>
      </c>
      <c r="N574" s="18" t="s">
        <v>990</v>
      </c>
      <c r="O574" s="19" t="s">
        <v>25</v>
      </c>
      <c r="P574" s="2">
        <f t="shared" si="65"/>
        <v>0</v>
      </c>
      <c r="Q574" s="19" t="s">
        <v>29</v>
      </c>
      <c r="R574" s="2">
        <f t="shared" si="64"/>
        <v>1</v>
      </c>
      <c r="S574" s="19" t="s">
        <v>25</v>
      </c>
      <c r="T574" s="2">
        <f t="shared" si="60"/>
        <v>0</v>
      </c>
      <c r="U574" s="19"/>
      <c r="X574" s="19">
        <v>664</v>
      </c>
      <c r="AA574" s="18" t="s">
        <v>991</v>
      </c>
    </row>
    <row r="575" spans="1:28" x14ac:dyDescent="0.25">
      <c r="A575" s="18" t="s">
        <v>958</v>
      </c>
      <c r="B575" s="18" t="s">
        <v>20</v>
      </c>
      <c r="E575" s="18" t="s">
        <v>992</v>
      </c>
      <c r="F575" s="19">
        <v>18</v>
      </c>
      <c r="G575" s="19">
        <v>57561</v>
      </c>
      <c r="H575" s="19">
        <v>1</v>
      </c>
      <c r="J575" s="19" t="s">
        <v>22</v>
      </c>
      <c r="K575" s="2">
        <f t="shared" si="57"/>
        <v>1</v>
      </c>
      <c r="L575" s="19" t="s">
        <v>28</v>
      </c>
      <c r="M575" s="2">
        <f>IF(L575="b",1,0)</f>
        <v>1</v>
      </c>
      <c r="N575" s="18"/>
      <c r="O575" s="19" t="s">
        <v>25</v>
      </c>
      <c r="P575" s="2">
        <f t="shared" si="65"/>
        <v>0</v>
      </c>
      <c r="Q575" s="19" t="s">
        <v>29</v>
      </c>
      <c r="R575" s="2">
        <f t="shared" si="64"/>
        <v>1</v>
      </c>
      <c r="S575" s="19" t="s">
        <v>25</v>
      </c>
      <c r="T575" s="2">
        <f t="shared" si="60"/>
        <v>0</v>
      </c>
      <c r="X575" s="19">
        <v>199</v>
      </c>
      <c r="AA575" s="18" t="s">
        <v>993</v>
      </c>
    </row>
    <row r="576" spans="1:28" x14ac:dyDescent="0.25">
      <c r="A576" s="18" t="s">
        <v>958</v>
      </c>
      <c r="B576" s="18" t="s">
        <v>20</v>
      </c>
      <c r="E576" s="18" t="s">
        <v>994</v>
      </c>
      <c r="F576" s="19">
        <v>19</v>
      </c>
      <c r="G576" s="19">
        <v>57563</v>
      </c>
      <c r="H576" s="19">
        <v>2</v>
      </c>
      <c r="J576" s="19" t="s">
        <v>22</v>
      </c>
      <c r="K576" s="2">
        <f t="shared" si="57"/>
        <v>1</v>
      </c>
      <c r="L576" s="19" t="s">
        <v>28</v>
      </c>
      <c r="M576" s="2">
        <f>IF(L576="b",1,0)</f>
        <v>1</v>
      </c>
      <c r="N576" s="18"/>
      <c r="O576" s="19" t="s">
        <v>25</v>
      </c>
      <c r="P576" s="2">
        <f t="shared" si="65"/>
        <v>0</v>
      </c>
      <c r="Q576" s="19" t="s">
        <v>29</v>
      </c>
      <c r="R576" s="2">
        <f t="shared" si="64"/>
        <v>1</v>
      </c>
      <c r="S576" s="19" t="s">
        <v>25</v>
      </c>
      <c r="T576" s="2">
        <f t="shared" si="60"/>
        <v>0</v>
      </c>
      <c r="U576" s="19"/>
      <c r="X576" s="19">
        <v>205</v>
      </c>
      <c r="AA576" s="18" t="s">
        <v>995</v>
      </c>
    </row>
    <row r="577" spans="1:27" x14ac:dyDescent="0.25">
      <c r="A577" s="18" t="s">
        <v>996</v>
      </c>
      <c r="B577" s="18" t="s">
        <v>997</v>
      </c>
      <c r="E577" s="18" t="s">
        <v>998</v>
      </c>
      <c r="F577" s="19">
        <v>1</v>
      </c>
      <c r="G577" s="19">
        <v>63907</v>
      </c>
      <c r="H577" s="19"/>
      <c r="J577" s="19" t="s">
        <v>22</v>
      </c>
      <c r="K577" s="2">
        <f t="shared" si="57"/>
        <v>1</v>
      </c>
      <c r="L577" s="19" t="s">
        <v>22</v>
      </c>
      <c r="M577" s="2">
        <f>IF(L577="b",1,0)</f>
        <v>0</v>
      </c>
      <c r="N577" s="18"/>
      <c r="O577" s="19" t="s">
        <v>25</v>
      </c>
      <c r="P577" s="2">
        <f t="shared" si="65"/>
        <v>0</v>
      </c>
      <c r="Q577" s="19" t="s">
        <v>29</v>
      </c>
      <c r="R577" s="2">
        <f t="shared" si="64"/>
        <v>1</v>
      </c>
      <c r="S577" s="19" t="s">
        <v>29</v>
      </c>
      <c r="T577" s="2">
        <f t="shared" si="60"/>
        <v>1</v>
      </c>
      <c r="U577" s="19" t="s">
        <v>29</v>
      </c>
      <c r="X577" s="19"/>
      <c r="AA577" s="18"/>
    </row>
    <row r="578" spans="1:27" x14ac:dyDescent="0.25">
      <c r="A578" s="18" t="s">
        <v>996</v>
      </c>
      <c r="B578" s="18" t="s">
        <v>997</v>
      </c>
      <c r="E578" s="18" t="s">
        <v>999</v>
      </c>
      <c r="F578" s="19">
        <f t="shared" ref="F578:F641" si="66">F577+1</f>
        <v>2</v>
      </c>
      <c r="G578" s="19">
        <v>63908</v>
      </c>
      <c r="H578" s="19"/>
      <c r="J578" s="19" t="s">
        <v>22</v>
      </c>
      <c r="K578" s="2">
        <f t="shared" si="57"/>
        <v>1</v>
      </c>
      <c r="L578" s="19" t="s">
        <v>22</v>
      </c>
      <c r="M578" s="2">
        <v>0.5</v>
      </c>
      <c r="N578" s="18"/>
      <c r="O578" s="19" t="s">
        <v>25</v>
      </c>
      <c r="P578" s="2">
        <f t="shared" si="65"/>
        <v>0</v>
      </c>
      <c r="Q578" s="19" t="s">
        <v>29</v>
      </c>
      <c r="R578" s="2">
        <f t="shared" si="64"/>
        <v>1</v>
      </c>
      <c r="S578" s="19" t="s">
        <v>29</v>
      </c>
      <c r="T578" s="2">
        <f t="shared" si="60"/>
        <v>1</v>
      </c>
      <c r="U578" s="19" t="s">
        <v>29</v>
      </c>
      <c r="X578" s="19"/>
      <c r="AA578" s="18"/>
    </row>
    <row r="579" spans="1:27" x14ac:dyDescent="0.25">
      <c r="A579" s="18" t="s">
        <v>996</v>
      </c>
      <c r="B579" s="18" t="s">
        <v>997</v>
      </c>
      <c r="E579" s="18" t="s">
        <v>1000</v>
      </c>
      <c r="F579" s="19">
        <f t="shared" si="66"/>
        <v>3</v>
      </c>
      <c r="G579" s="19">
        <v>63909</v>
      </c>
      <c r="H579" s="19"/>
      <c r="J579" s="19" t="s">
        <v>22</v>
      </c>
      <c r="K579" s="2">
        <f t="shared" si="57"/>
        <v>1</v>
      </c>
      <c r="L579" s="19" t="s">
        <v>22</v>
      </c>
      <c r="M579" s="2">
        <f>IF(L579="b",1,0)</f>
        <v>0</v>
      </c>
      <c r="N579" s="18"/>
      <c r="O579" s="19" t="s">
        <v>25</v>
      </c>
      <c r="P579" s="2">
        <f t="shared" si="65"/>
        <v>0</v>
      </c>
      <c r="Q579" s="19" t="s">
        <v>29</v>
      </c>
      <c r="R579" s="2">
        <f t="shared" si="64"/>
        <v>1</v>
      </c>
      <c r="S579" s="19" t="s">
        <v>25</v>
      </c>
      <c r="T579" s="2">
        <f t="shared" si="60"/>
        <v>0</v>
      </c>
      <c r="X579" s="19">
        <v>491</v>
      </c>
      <c r="AA579" s="18" t="s">
        <v>1001</v>
      </c>
    </row>
    <row r="580" spans="1:27" x14ac:dyDescent="0.25">
      <c r="A580" s="18" t="s">
        <v>996</v>
      </c>
      <c r="B580" s="18" t="s">
        <v>997</v>
      </c>
      <c r="E580" s="18" t="s">
        <v>1002</v>
      </c>
      <c r="F580" s="19">
        <f t="shared" si="66"/>
        <v>4</v>
      </c>
      <c r="G580" s="19">
        <v>63909</v>
      </c>
      <c r="H580" s="19"/>
      <c r="J580" s="19" t="s">
        <v>22</v>
      </c>
      <c r="K580" s="2">
        <f t="shared" ref="K580:K643" si="67">IF(J580="c",1,0)</f>
        <v>1</v>
      </c>
      <c r="L580" s="19" t="s">
        <v>23</v>
      </c>
      <c r="M580" s="2">
        <v>0.5</v>
      </c>
      <c r="N580" s="18"/>
      <c r="O580" s="19" t="s">
        <v>25</v>
      </c>
      <c r="P580" s="2">
        <f t="shared" si="65"/>
        <v>0</v>
      </c>
      <c r="Q580" s="19" t="s">
        <v>25</v>
      </c>
      <c r="R580" s="2">
        <f t="shared" si="64"/>
        <v>0</v>
      </c>
      <c r="S580" s="19" t="s">
        <v>29</v>
      </c>
      <c r="T580" s="2">
        <f t="shared" si="60"/>
        <v>1</v>
      </c>
      <c r="U580" s="19" t="s">
        <v>29</v>
      </c>
      <c r="X580" s="19"/>
      <c r="AA580" s="18"/>
    </row>
    <row r="581" spans="1:27" x14ac:dyDescent="0.25">
      <c r="A581" s="18" t="s">
        <v>996</v>
      </c>
      <c r="B581" s="18" t="s">
        <v>997</v>
      </c>
      <c r="E581" s="18" t="s">
        <v>1003</v>
      </c>
      <c r="F581" s="19">
        <f t="shared" si="66"/>
        <v>5</v>
      </c>
      <c r="G581" s="19">
        <v>63910</v>
      </c>
      <c r="H581" s="19"/>
      <c r="J581" s="19" t="s">
        <v>22</v>
      </c>
      <c r="K581" s="2">
        <f t="shared" si="67"/>
        <v>1</v>
      </c>
      <c r="L581" s="19" t="s">
        <v>23</v>
      </c>
      <c r="M581" s="2">
        <v>0.5</v>
      </c>
      <c r="N581" s="18"/>
      <c r="O581" s="19" t="s">
        <v>25</v>
      </c>
      <c r="P581" s="2">
        <f t="shared" si="65"/>
        <v>0</v>
      </c>
      <c r="Q581" s="19" t="s">
        <v>25</v>
      </c>
      <c r="R581" s="2">
        <f t="shared" si="64"/>
        <v>0</v>
      </c>
      <c r="S581" s="19" t="s">
        <v>25</v>
      </c>
      <c r="T581" s="2">
        <f t="shared" si="60"/>
        <v>0</v>
      </c>
      <c r="X581" s="19">
        <v>47</v>
      </c>
      <c r="AA581" s="18" t="s">
        <v>1004</v>
      </c>
    </row>
    <row r="582" spans="1:27" x14ac:dyDescent="0.25">
      <c r="A582" s="18" t="s">
        <v>996</v>
      </c>
      <c r="B582" s="18" t="s">
        <v>997</v>
      </c>
      <c r="E582" s="18" t="s">
        <v>1005</v>
      </c>
      <c r="F582" s="19">
        <f t="shared" si="66"/>
        <v>6</v>
      </c>
      <c r="G582" s="19">
        <v>63910</v>
      </c>
      <c r="H582" s="19" t="s">
        <v>1006</v>
      </c>
      <c r="J582" s="19" t="s">
        <v>22</v>
      </c>
      <c r="K582" s="2">
        <f t="shared" si="67"/>
        <v>1</v>
      </c>
      <c r="L582" s="19" t="s">
        <v>25</v>
      </c>
      <c r="M582" s="2">
        <f>IF(L582="b",1,0)</f>
        <v>0</v>
      </c>
      <c r="N582" s="18"/>
      <c r="O582" s="19" t="s">
        <v>25</v>
      </c>
      <c r="P582" s="2">
        <f t="shared" si="65"/>
        <v>0</v>
      </c>
      <c r="Q582" s="19" t="s">
        <v>25</v>
      </c>
      <c r="R582" s="2">
        <f t="shared" si="64"/>
        <v>0</v>
      </c>
      <c r="S582" s="19" t="s">
        <v>29</v>
      </c>
      <c r="T582" s="2">
        <f t="shared" si="60"/>
        <v>1</v>
      </c>
      <c r="U582" s="19" t="s">
        <v>29</v>
      </c>
      <c r="X582" s="19"/>
      <c r="AA582" s="18"/>
    </row>
    <row r="583" spans="1:27" x14ac:dyDescent="0.25">
      <c r="A583" s="18" t="s">
        <v>996</v>
      </c>
      <c r="B583" s="18" t="s">
        <v>997</v>
      </c>
      <c r="E583" s="18" t="s">
        <v>1007</v>
      </c>
      <c r="F583" s="19">
        <f t="shared" si="66"/>
        <v>7</v>
      </c>
      <c r="G583" s="19">
        <v>63910</v>
      </c>
      <c r="H583" s="19" t="s">
        <v>1008</v>
      </c>
      <c r="J583" s="19" t="s">
        <v>37</v>
      </c>
      <c r="K583" s="2">
        <f t="shared" si="67"/>
        <v>0</v>
      </c>
      <c r="L583" s="19"/>
      <c r="M583" s="2">
        <f>IF(L583="b",1,0)</f>
        <v>0</v>
      </c>
      <c r="N583" s="18"/>
      <c r="O583" s="19"/>
      <c r="P583" s="2">
        <f t="shared" si="65"/>
        <v>0</v>
      </c>
      <c r="Q583" s="19"/>
      <c r="R583" s="2">
        <f t="shared" si="64"/>
        <v>0</v>
      </c>
      <c r="S583" s="19"/>
      <c r="T583" s="2">
        <f t="shared" si="60"/>
        <v>0</v>
      </c>
      <c r="X583" s="19"/>
      <c r="AA583" s="18"/>
    </row>
    <row r="584" spans="1:27" x14ac:dyDescent="0.25">
      <c r="A584" s="18" t="s">
        <v>996</v>
      </c>
      <c r="B584" s="18" t="s">
        <v>997</v>
      </c>
      <c r="E584" s="18" t="s">
        <v>1009</v>
      </c>
      <c r="F584" s="19">
        <f t="shared" si="66"/>
        <v>8</v>
      </c>
      <c r="G584" s="19">
        <v>63910</v>
      </c>
      <c r="H584" s="19" t="s">
        <v>1006</v>
      </c>
      <c r="J584" s="19" t="s">
        <v>22</v>
      </c>
      <c r="K584" s="2">
        <f t="shared" si="67"/>
        <v>1</v>
      </c>
      <c r="L584" s="19" t="s">
        <v>23</v>
      </c>
      <c r="M584" s="2">
        <v>0.5</v>
      </c>
      <c r="N584" s="18" t="s">
        <v>1010</v>
      </c>
      <c r="O584" s="19" t="s">
        <v>25</v>
      </c>
      <c r="P584" s="2">
        <f t="shared" si="65"/>
        <v>0</v>
      </c>
      <c r="Q584" s="19" t="s">
        <v>25</v>
      </c>
      <c r="R584" s="2">
        <f t="shared" si="64"/>
        <v>0</v>
      </c>
      <c r="S584" s="19" t="s">
        <v>25</v>
      </c>
      <c r="T584" s="2">
        <f t="shared" si="60"/>
        <v>0</v>
      </c>
      <c r="X584" s="19">
        <v>77</v>
      </c>
      <c r="AA584" s="18" t="s">
        <v>1011</v>
      </c>
    </row>
    <row r="585" spans="1:27" x14ac:dyDescent="0.25">
      <c r="A585" s="18" t="s">
        <v>996</v>
      </c>
      <c r="B585" s="18" t="s">
        <v>997</v>
      </c>
      <c r="E585" s="18" t="s">
        <v>1012</v>
      </c>
      <c r="F585" s="19">
        <f t="shared" si="66"/>
        <v>9</v>
      </c>
      <c r="G585" s="19">
        <v>63910</v>
      </c>
      <c r="H585" s="19">
        <v>1</v>
      </c>
      <c r="J585" s="19" t="s">
        <v>22</v>
      </c>
      <c r="K585" s="2">
        <f t="shared" si="67"/>
        <v>1</v>
      </c>
      <c r="L585" s="19" t="s">
        <v>23</v>
      </c>
      <c r="M585" s="2">
        <v>0.5</v>
      </c>
      <c r="N585" s="18" t="s">
        <v>1010</v>
      </c>
      <c r="O585" s="19" t="s">
        <v>25</v>
      </c>
      <c r="P585" s="2">
        <f t="shared" si="65"/>
        <v>0</v>
      </c>
      <c r="Q585" s="19" t="s">
        <v>25</v>
      </c>
      <c r="R585" s="2">
        <f t="shared" si="64"/>
        <v>0</v>
      </c>
      <c r="S585" s="19" t="s">
        <v>29</v>
      </c>
      <c r="T585" s="2">
        <f t="shared" si="60"/>
        <v>1</v>
      </c>
      <c r="U585" s="19" t="s">
        <v>29</v>
      </c>
      <c r="X585" s="19"/>
      <c r="AA585" s="18"/>
    </row>
    <row r="586" spans="1:27" x14ac:dyDescent="0.25">
      <c r="A586" s="18" t="s">
        <v>996</v>
      </c>
      <c r="B586" s="18" t="s">
        <v>997</v>
      </c>
      <c r="E586" s="18" t="s">
        <v>1013</v>
      </c>
      <c r="F586" s="19">
        <f t="shared" si="66"/>
        <v>10</v>
      </c>
      <c r="G586" s="19">
        <v>63910</v>
      </c>
      <c r="H586" s="19">
        <v>1</v>
      </c>
      <c r="J586" s="19" t="s">
        <v>22</v>
      </c>
      <c r="K586" s="2">
        <f t="shared" si="67"/>
        <v>1</v>
      </c>
      <c r="L586" s="19" t="s">
        <v>23</v>
      </c>
      <c r="M586" s="2">
        <v>0.5</v>
      </c>
      <c r="N586" s="18" t="s">
        <v>1010</v>
      </c>
      <c r="O586" s="19" t="s">
        <v>25</v>
      </c>
      <c r="P586" s="2">
        <f t="shared" si="65"/>
        <v>0</v>
      </c>
      <c r="Q586" s="19" t="s">
        <v>25</v>
      </c>
      <c r="R586" s="2">
        <f t="shared" si="64"/>
        <v>0</v>
      </c>
      <c r="S586" s="19" t="s">
        <v>29</v>
      </c>
      <c r="T586" s="2">
        <f t="shared" si="60"/>
        <v>1</v>
      </c>
      <c r="U586" s="19" t="s">
        <v>29</v>
      </c>
      <c r="X586" s="19"/>
      <c r="AA586" s="18"/>
    </row>
    <row r="587" spans="1:27" x14ac:dyDescent="0.25">
      <c r="A587" s="18" t="s">
        <v>996</v>
      </c>
      <c r="B587" s="18" t="s">
        <v>997</v>
      </c>
      <c r="E587" s="18" t="s">
        <v>1014</v>
      </c>
      <c r="F587" s="19">
        <f t="shared" si="66"/>
        <v>11</v>
      </c>
      <c r="G587" s="19">
        <v>63910</v>
      </c>
      <c r="H587" s="19" t="s">
        <v>1006</v>
      </c>
      <c r="J587" s="19" t="s">
        <v>22</v>
      </c>
      <c r="K587" s="2">
        <f t="shared" si="67"/>
        <v>1</v>
      </c>
      <c r="L587" s="19" t="s">
        <v>23</v>
      </c>
      <c r="M587" s="2">
        <v>0.5</v>
      </c>
      <c r="N587" s="18" t="s">
        <v>1010</v>
      </c>
      <c r="O587" s="19" t="s">
        <v>25</v>
      </c>
      <c r="P587" s="2">
        <f t="shared" si="65"/>
        <v>0</v>
      </c>
      <c r="Q587" s="19" t="s">
        <v>25</v>
      </c>
      <c r="R587" s="2">
        <f t="shared" si="64"/>
        <v>0</v>
      </c>
      <c r="S587" s="19" t="s">
        <v>29</v>
      </c>
      <c r="T587" s="2">
        <f t="shared" si="60"/>
        <v>1</v>
      </c>
      <c r="U587" s="19" t="s">
        <v>29</v>
      </c>
      <c r="X587" s="19"/>
      <c r="AA587" s="18"/>
    </row>
    <row r="588" spans="1:27" x14ac:dyDescent="0.25">
      <c r="A588" s="18" t="s">
        <v>996</v>
      </c>
      <c r="B588" s="18" t="s">
        <v>997</v>
      </c>
      <c r="E588" s="18" t="s">
        <v>1015</v>
      </c>
      <c r="F588" s="19">
        <f t="shared" si="66"/>
        <v>12</v>
      </c>
      <c r="G588" s="19">
        <v>63911</v>
      </c>
      <c r="H588" s="19" t="s">
        <v>1008</v>
      </c>
      <c r="J588" s="19" t="s">
        <v>22</v>
      </c>
      <c r="K588" s="2">
        <f t="shared" si="67"/>
        <v>1</v>
      </c>
      <c r="L588" s="19" t="s">
        <v>28</v>
      </c>
      <c r="M588" s="2">
        <f t="shared" ref="M588:M600" si="68">IF(L588="b",1,0)</f>
        <v>1</v>
      </c>
      <c r="N588" s="18"/>
      <c r="O588" s="19" t="s">
        <v>25</v>
      </c>
      <c r="P588" s="2">
        <f t="shared" si="65"/>
        <v>0</v>
      </c>
      <c r="Q588" s="19" t="s">
        <v>25</v>
      </c>
      <c r="R588" s="2">
        <f t="shared" si="64"/>
        <v>0</v>
      </c>
      <c r="S588" s="19" t="s">
        <v>29</v>
      </c>
      <c r="T588" s="2">
        <f t="shared" si="60"/>
        <v>1</v>
      </c>
      <c r="U588" s="19" t="s">
        <v>29</v>
      </c>
      <c r="X588" s="19"/>
      <c r="AA588" s="18"/>
    </row>
    <row r="589" spans="1:27" x14ac:dyDescent="0.25">
      <c r="A589" s="18" t="s">
        <v>996</v>
      </c>
      <c r="B589" s="18" t="s">
        <v>997</v>
      </c>
      <c r="E589" s="18" t="s">
        <v>1016</v>
      </c>
      <c r="F589" s="19">
        <f t="shared" si="66"/>
        <v>13</v>
      </c>
      <c r="G589" s="19">
        <v>63911</v>
      </c>
      <c r="H589" s="19">
        <v>1</v>
      </c>
      <c r="J589" s="19" t="s">
        <v>22</v>
      </c>
      <c r="K589" s="2">
        <f t="shared" si="67"/>
        <v>1</v>
      </c>
      <c r="L589" s="19" t="s">
        <v>28</v>
      </c>
      <c r="M589" s="2">
        <f t="shared" si="68"/>
        <v>1</v>
      </c>
      <c r="N589" s="18"/>
      <c r="O589" s="19" t="s">
        <v>25</v>
      </c>
      <c r="P589" s="2">
        <f t="shared" si="65"/>
        <v>0</v>
      </c>
      <c r="Q589" s="19" t="s">
        <v>25</v>
      </c>
      <c r="R589" s="2">
        <f t="shared" si="64"/>
        <v>0</v>
      </c>
      <c r="S589" s="19" t="s">
        <v>25</v>
      </c>
      <c r="T589" s="2">
        <f t="shared" si="60"/>
        <v>0</v>
      </c>
      <c r="U589" s="19"/>
      <c r="X589" s="19">
        <v>214</v>
      </c>
      <c r="AA589" s="18" t="s">
        <v>1017</v>
      </c>
    </row>
    <row r="590" spans="1:27" x14ac:dyDescent="0.25">
      <c r="A590" s="18" t="s">
        <v>996</v>
      </c>
      <c r="B590" s="18" t="s">
        <v>997</v>
      </c>
      <c r="E590" s="18" t="s">
        <v>1018</v>
      </c>
      <c r="F590" s="19">
        <f t="shared" si="66"/>
        <v>14</v>
      </c>
      <c r="G590" s="19">
        <v>63911</v>
      </c>
      <c r="H590" s="19" t="s">
        <v>1008</v>
      </c>
      <c r="J590" s="19" t="s">
        <v>22</v>
      </c>
      <c r="K590" s="2">
        <f t="shared" si="67"/>
        <v>1</v>
      </c>
      <c r="L590" s="19" t="s">
        <v>22</v>
      </c>
      <c r="M590" s="2">
        <f t="shared" si="68"/>
        <v>0</v>
      </c>
      <c r="N590" s="18"/>
      <c r="O590" s="19" t="s">
        <v>25</v>
      </c>
      <c r="P590" s="2">
        <f t="shared" si="65"/>
        <v>0</v>
      </c>
      <c r="Q590" s="19" t="s">
        <v>29</v>
      </c>
      <c r="R590" s="2">
        <f t="shared" si="64"/>
        <v>1</v>
      </c>
      <c r="S590" s="19" t="s">
        <v>29</v>
      </c>
      <c r="T590" s="2">
        <f t="shared" si="60"/>
        <v>1</v>
      </c>
      <c r="U590" s="19" t="s">
        <v>25</v>
      </c>
      <c r="V590" s="2">
        <v>1</v>
      </c>
      <c r="X590" s="19"/>
      <c r="AA590" s="18"/>
    </row>
    <row r="591" spans="1:27" x14ac:dyDescent="0.25">
      <c r="A591" s="18" t="s">
        <v>996</v>
      </c>
      <c r="B591" s="18" t="s">
        <v>997</v>
      </c>
      <c r="E591" s="18" t="s">
        <v>1019</v>
      </c>
      <c r="F591" s="19">
        <f t="shared" si="66"/>
        <v>15</v>
      </c>
      <c r="G591" s="19">
        <v>63911</v>
      </c>
      <c r="H591" s="19" t="s">
        <v>1008</v>
      </c>
      <c r="J591" s="19" t="s">
        <v>22</v>
      </c>
      <c r="K591" s="2">
        <f t="shared" si="67"/>
        <v>1</v>
      </c>
      <c r="L591" s="19" t="s">
        <v>22</v>
      </c>
      <c r="M591" s="2">
        <f t="shared" si="68"/>
        <v>0</v>
      </c>
      <c r="N591" s="18"/>
      <c r="O591" s="19" t="s">
        <v>25</v>
      </c>
      <c r="P591" s="2">
        <f t="shared" si="65"/>
        <v>0</v>
      </c>
      <c r="Q591" s="19" t="s">
        <v>29</v>
      </c>
      <c r="R591" s="2">
        <f t="shared" si="64"/>
        <v>1</v>
      </c>
      <c r="S591" s="19" t="s">
        <v>25</v>
      </c>
      <c r="T591" s="2">
        <f t="shared" si="60"/>
        <v>0</v>
      </c>
      <c r="X591" s="19">
        <v>128</v>
      </c>
      <c r="AA591" s="18" t="s">
        <v>1020</v>
      </c>
    </row>
    <row r="592" spans="1:27" x14ac:dyDescent="0.25">
      <c r="A592" s="18" t="s">
        <v>996</v>
      </c>
      <c r="B592" s="18" t="s">
        <v>997</v>
      </c>
      <c r="E592" s="18" t="s">
        <v>1021</v>
      </c>
      <c r="F592" s="19">
        <f t="shared" si="66"/>
        <v>16</v>
      </c>
      <c r="G592" s="19">
        <v>63912</v>
      </c>
      <c r="H592" s="19">
        <v>1</v>
      </c>
      <c r="J592" s="19" t="s">
        <v>22</v>
      </c>
      <c r="K592" s="2">
        <f t="shared" si="67"/>
        <v>1</v>
      </c>
      <c r="L592" s="19" t="s">
        <v>25</v>
      </c>
      <c r="M592" s="2">
        <f t="shared" si="68"/>
        <v>0</v>
      </c>
      <c r="N592" s="18"/>
      <c r="O592" s="19" t="s">
        <v>25</v>
      </c>
      <c r="P592" s="2">
        <f t="shared" si="65"/>
        <v>0</v>
      </c>
      <c r="Q592" s="19" t="s">
        <v>25</v>
      </c>
      <c r="R592" s="2">
        <f t="shared" si="64"/>
        <v>0</v>
      </c>
      <c r="S592" s="19" t="s">
        <v>25</v>
      </c>
      <c r="T592" s="2">
        <f t="shared" si="60"/>
        <v>0</v>
      </c>
      <c r="X592" s="19">
        <v>48</v>
      </c>
      <c r="AA592" s="18" t="s">
        <v>1022</v>
      </c>
    </row>
    <row r="593" spans="1:27" x14ac:dyDescent="0.25">
      <c r="A593" s="18" t="s">
        <v>996</v>
      </c>
      <c r="B593" s="18" t="s">
        <v>997</v>
      </c>
      <c r="E593" s="18" t="s">
        <v>1023</v>
      </c>
      <c r="F593" s="19">
        <f t="shared" si="66"/>
        <v>17</v>
      </c>
      <c r="G593" s="19">
        <v>63912</v>
      </c>
      <c r="H593" s="19" t="s">
        <v>1008</v>
      </c>
      <c r="J593" s="19" t="s">
        <v>22</v>
      </c>
      <c r="K593" s="2">
        <f t="shared" si="67"/>
        <v>1</v>
      </c>
      <c r="L593" s="19" t="s">
        <v>25</v>
      </c>
      <c r="M593" s="2">
        <f t="shared" si="68"/>
        <v>0</v>
      </c>
      <c r="N593" s="18"/>
      <c r="O593" s="19" t="s">
        <v>25</v>
      </c>
      <c r="P593" s="2">
        <f t="shared" si="65"/>
        <v>0</v>
      </c>
      <c r="Q593" s="19" t="s">
        <v>25</v>
      </c>
      <c r="R593" s="2">
        <f t="shared" si="64"/>
        <v>0</v>
      </c>
      <c r="S593" s="19" t="s">
        <v>25</v>
      </c>
      <c r="T593" s="2">
        <f t="shared" ref="T593:T652" si="69">IF(S593="y",1,0)</f>
        <v>0</v>
      </c>
      <c r="X593" s="19">
        <v>73</v>
      </c>
      <c r="AA593" s="18" t="s">
        <v>1024</v>
      </c>
    </row>
    <row r="594" spans="1:27" x14ac:dyDescent="0.25">
      <c r="A594" s="18" t="s">
        <v>996</v>
      </c>
      <c r="B594" s="18" t="s">
        <v>997</v>
      </c>
      <c r="E594" s="18" t="s">
        <v>1025</v>
      </c>
      <c r="F594" s="19">
        <f t="shared" si="66"/>
        <v>18</v>
      </c>
      <c r="G594" s="19">
        <v>63912</v>
      </c>
      <c r="H594" s="19">
        <v>2</v>
      </c>
      <c r="J594" s="19" t="s">
        <v>22</v>
      </c>
      <c r="K594" s="2">
        <f t="shared" si="67"/>
        <v>1</v>
      </c>
      <c r="L594" s="19" t="s">
        <v>28</v>
      </c>
      <c r="M594" s="2">
        <f t="shared" si="68"/>
        <v>1</v>
      </c>
      <c r="N594" s="18"/>
      <c r="O594" s="19" t="s">
        <v>25</v>
      </c>
      <c r="P594" s="2">
        <f t="shared" si="65"/>
        <v>0</v>
      </c>
      <c r="Q594" s="19" t="s">
        <v>25</v>
      </c>
      <c r="R594" s="2">
        <f t="shared" si="64"/>
        <v>0</v>
      </c>
      <c r="S594" s="19" t="s">
        <v>29</v>
      </c>
      <c r="T594" s="2">
        <f t="shared" si="69"/>
        <v>1</v>
      </c>
      <c r="U594" s="19" t="s">
        <v>61</v>
      </c>
      <c r="X594" s="19"/>
      <c r="AA594" s="18"/>
    </row>
    <row r="595" spans="1:27" x14ac:dyDescent="0.25">
      <c r="A595" s="18" t="s">
        <v>996</v>
      </c>
      <c r="B595" s="18" t="s">
        <v>997</v>
      </c>
      <c r="E595" s="18" t="s">
        <v>1026</v>
      </c>
      <c r="F595" s="19">
        <f t="shared" si="66"/>
        <v>19</v>
      </c>
      <c r="G595" s="19">
        <v>63912</v>
      </c>
      <c r="H595" s="19">
        <v>3</v>
      </c>
      <c r="J595" s="19" t="s">
        <v>22</v>
      </c>
      <c r="K595" s="2">
        <f t="shared" si="67"/>
        <v>1</v>
      </c>
      <c r="L595" s="19" t="s">
        <v>28</v>
      </c>
      <c r="M595" s="2">
        <f t="shared" si="68"/>
        <v>1</v>
      </c>
      <c r="N595" s="18"/>
      <c r="O595" s="19" t="s">
        <v>25</v>
      </c>
      <c r="P595" s="2">
        <f t="shared" si="65"/>
        <v>0</v>
      </c>
      <c r="Q595" s="19" t="s">
        <v>25</v>
      </c>
      <c r="R595" s="2">
        <f t="shared" si="64"/>
        <v>0</v>
      </c>
      <c r="S595" s="19" t="s">
        <v>29</v>
      </c>
      <c r="T595" s="2">
        <f t="shared" si="69"/>
        <v>1</v>
      </c>
      <c r="U595" s="19" t="s">
        <v>61</v>
      </c>
      <c r="X595" s="19"/>
      <c r="AA595" s="18"/>
    </row>
    <row r="596" spans="1:27" x14ac:dyDescent="0.25">
      <c r="A596" s="18" t="s">
        <v>996</v>
      </c>
      <c r="B596" s="18" t="s">
        <v>997</v>
      </c>
      <c r="E596" s="18" t="s">
        <v>1027</v>
      </c>
      <c r="F596" s="19">
        <f t="shared" si="66"/>
        <v>20</v>
      </c>
      <c r="G596" s="19">
        <v>63912</v>
      </c>
      <c r="H596" s="19">
        <v>3</v>
      </c>
      <c r="J596" s="19" t="s">
        <v>22</v>
      </c>
      <c r="K596" s="2">
        <f t="shared" si="67"/>
        <v>1</v>
      </c>
      <c r="L596" s="19" t="s">
        <v>22</v>
      </c>
      <c r="M596" s="2">
        <f t="shared" si="68"/>
        <v>0</v>
      </c>
      <c r="N596" s="18"/>
      <c r="O596" s="19" t="s">
        <v>25</v>
      </c>
      <c r="P596" s="2">
        <f t="shared" si="65"/>
        <v>0</v>
      </c>
      <c r="Q596" s="19" t="s">
        <v>29</v>
      </c>
      <c r="R596" s="2">
        <f t="shared" si="64"/>
        <v>1</v>
      </c>
      <c r="S596" s="19" t="s">
        <v>29</v>
      </c>
      <c r="T596" s="2">
        <f t="shared" si="69"/>
        <v>1</v>
      </c>
      <c r="U596" s="19" t="s">
        <v>61</v>
      </c>
      <c r="X596" s="19"/>
      <c r="AA596" s="18"/>
    </row>
    <row r="597" spans="1:27" x14ac:dyDescent="0.25">
      <c r="A597" s="18" t="s">
        <v>996</v>
      </c>
      <c r="B597" s="18" t="s">
        <v>997</v>
      </c>
      <c r="E597" s="18" t="s">
        <v>1028</v>
      </c>
      <c r="F597" s="19">
        <f t="shared" si="66"/>
        <v>21</v>
      </c>
      <c r="G597" s="19">
        <v>63913</v>
      </c>
      <c r="H597" s="19">
        <v>1</v>
      </c>
      <c r="J597" s="19" t="s">
        <v>22</v>
      </c>
      <c r="K597" s="2">
        <f t="shared" si="67"/>
        <v>1</v>
      </c>
      <c r="L597" s="19" t="s">
        <v>22</v>
      </c>
      <c r="M597" s="2">
        <f t="shared" si="68"/>
        <v>0</v>
      </c>
      <c r="N597" s="18"/>
      <c r="O597" s="19" t="s">
        <v>25</v>
      </c>
      <c r="P597" s="2">
        <f t="shared" si="65"/>
        <v>0</v>
      </c>
      <c r="Q597" s="19" t="s">
        <v>29</v>
      </c>
      <c r="R597" s="2">
        <f t="shared" si="64"/>
        <v>1</v>
      </c>
      <c r="S597" s="19" t="s">
        <v>25</v>
      </c>
      <c r="T597" s="2">
        <f t="shared" si="69"/>
        <v>0</v>
      </c>
      <c r="U597" s="19"/>
      <c r="X597" s="19"/>
      <c r="AA597" s="18"/>
    </row>
    <row r="598" spans="1:27" x14ac:dyDescent="0.25">
      <c r="A598" s="18" t="s">
        <v>996</v>
      </c>
      <c r="B598" s="18" t="s">
        <v>997</v>
      </c>
      <c r="E598" s="18" t="s">
        <v>1029</v>
      </c>
      <c r="F598" s="19">
        <f t="shared" si="66"/>
        <v>22</v>
      </c>
      <c r="G598" s="19">
        <v>63913</v>
      </c>
      <c r="H598" s="19">
        <v>4</v>
      </c>
      <c r="J598" s="19" t="s">
        <v>22</v>
      </c>
      <c r="K598" s="2">
        <f t="shared" si="67"/>
        <v>1</v>
      </c>
      <c r="L598" s="19" t="s">
        <v>22</v>
      </c>
      <c r="M598" s="2">
        <f t="shared" si="68"/>
        <v>0</v>
      </c>
      <c r="N598" s="18"/>
      <c r="O598" s="19" t="s">
        <v>25</v>
      </c>
      <c r="P598" s="2">
        <f t="shared" si="65"/>
        <v>0</v>
      </c>
      <c r="Q598" s="19" t="s">
        <v>29</v>
      </c>
      <c r="R598" s="2">
        <f t="shared" si="64"/>
        <v>1</v>
      </c>
      <c r="S598" s="19" t="s">
        <v>25</v>
      </c>
      <c r="T598" s="2">
        <f t="shared" si="69"/>
        <v>0</v>
      </c>
      <c r="X598" s="19">
        <v>124</v>
      </c>
      <c r="AA598" s="18" t="s">
        <v>1030</v>
      </c>
    </row>
    <row r="599" spans="1:27" x14ac:dyDescent="0.25">
      <c r="A599" s="18" t="s">
        <v>996</v>
      </c>
      <c r="B599" s="18" t="s">
        <v>997</v>
      </c>
      <c r="E599" s="18" t="s">
        <v>1031</v>
      </c>
      <c r="F599" s="19">
        <f t="shared" si="66"/>
        <v>23</v>
      </c>
      <c r="G599" s="19">
        <v>63914</v>
      </c>
      <c r="H599" s="19" t="s">
        <v>1008</v>
      </c>
      <c r="J599" s="19" t="s">
        <v>22</v>
      </c>
      <c r="K599" s="2">
        <f t="shared" si="67"/>
        <v>1</v>
      </c>
      <c r="L599" s="19" t="s">
        <v>22</v>
      </c>
      <c r="M599" s="2">
        <f t="shared" si="68"/>
        <v>0</v>
      </c>
      <c r="N599" s="18"/>
      <c r="O599" s="19" t="s">
        <v>25</v>
      </c>
      <c r="P599" s="2">
        <f t="shared" si="65"/>
        <v>0</v>
      </c>
      <c r="Q599" s="19" t="s">
        <v>29</v>
      </c>
      <c r="R599" s="2">
        <f t="shared" si="64"/>
        <v>1</v>
      </c>
      <c r="S599" s="19" t="s">
        <v>25</v>
      </c>
      <c r="T599" s="2">
        <f t="shared" si="69"/>
        <v>0</v>
      </c>
      <c r="X599" s="19">
        <v>238</v>
      </c>
      <c r="AA599" s="18" t="s">
        <v>1032</v>
      </c>
    </row>
    <row r="600" spans="1:27" x14ac:dyDescent="0.25">
      <c r="A600" s="18" t="s">
        <v>996</v>
      </c>
      <c r="B600" s="18" t="s">
        <v>997</v>
      </c>
      <c r="E600" s="18" t="s">
        <v>1033</v>
      </c>
      <c r="F600" s="19">
        <f t="shared" si="66"/>
        <v>24</v>
      </c>
      <c r="G600" s="19">
        <v>63914</v>
      </c>
      <c r="H600" s="19" t="s">
        <v>1008</v>
      </c>
      <c r="J600" s="19" t="s">
        <v>22</v>
      </c>
      <c r="K600" s="2">
        <f t="shared" si="67"/>
        <v>1</v>
      </c>
      <c r="L600" s="19" t="s">
        <v>22</v>
      </c>
      <c r="M600" s="2">
        <f t="shared" si="68"/>
        <v>0</v>
      </c>
      <c r="N600" s="18"/>
      <c r="O600" s="19" t="s">
        <v>25</v>
      </c>
      <c r="P600" s="2">
        <f t="shared" si="65"/>
        <v>0</v>
      </c>
      <c r="Q600" s="19" t="s">
        <v>29</v>
      </c>
      <c r="R600" s="2">
        <f t="shared" si="64"/>
        <v>1</v>
      </c>
      <c r="S600" s="19" t="s">
        <v>29</v>
      </c>
      <c r="T600" s="2">
        <f t="shared" si="69"/>
        <v>1</v>
      </c>
      <c r="U600" s="19" t="s">
        <v>25</v>
      </c>
      <c r="V600" s="2">
        <v>1</v>
      </c>
      <c r="X600" s="19"/>
      <c r="AA600" s="18"/>
    </row>
    <row r="601" spans="1:27" x14ac:dyDescent="0.25">
      <c r="A601" s="18" t="s">
        <v>996</v>
      </c>
      <c r="B601" s="18" t="s">
        <v>997</v>
      </c>
      <c r="E601" s="18" t="s">
        <v>1034</v>
      </c>
      <c r="F601" s="19">
        <f t="shared" si="66"/>
        <v>25</v>
      </c>
      <c r="G601" s="19">
        <v>63914</v>
      </c>
      <c r="H601" s="19" t="s">
        <v>1006</v>
      </c>
      <c r="J601" s="19" t="s">
        <v>22</v>
      </c>
      <c r="K601" s="2">
        <f t="shared" si="67"/>
        <v>1</v>
      </c>
      <c r="L601" s="19" t="s">
        <v>23</v>
      </c>
      <c r="M601" s="2">
        <v>0.5</v>
      </c>
      <c r="N601" s="18" t="s">
        <v>1010</v>
      </c>
      <c r="O601" s="19" t="s">
        <v>25</v>
      </c>
      <c r="P601" s="2">
        <f t="shared" si="65"/>
        <v>0</v>
      </c>
      <c r="Q601" s="19" t="s">
        <v>25</v>
      </c>
      <c r="R601" s="2">
        <f t="shared" si="64"/>
        <v>0</v>
      </c>
      <c r="S601" s="19" t="s">
        <v>29</v>
      </c>
      <c r="T601" s="2">
        <f t="shared" si="69"/>
        <v>1</v>
      </c>
      <c r="U601" s="19" t="s">
        <v>61</v>
      </c>
      <c r="X601" s="19"/>
      <c r="AA601" s="18"/>
    </row>
    <row r="602" spans="1:27" x14ac:dyDescent="0.25">
      <c r="A602" s="18" t="s">
        <v>996</v>
      </c>
      <c r="B602" s="18" t="s">
        <v>997</v>
      </c>
      <c r="E602" s="18" t="s">
        <v>1035</v>
      </c>
      <c r="F602" s="19">
        <f t="shared" si="66"/>
        <v>26</v>
      </c>
      <c r="G602" s="19">
        <v>63915</v>
      </c>
      <c r="H602" s="19" t="s">
        <v>1036</v>
      </c>
      <c r="J602" s="19" t="s">
        <v>22</v>
      </c>
      <c r="K602" s="2">
        <f t="shared" si="67"/>
        <v>1</v>
      </c>
      <c r="L602" s="19" t="s">
        <v>23</v>
      </c>
      <c r="M602" s="2">
        <v>0.5</v>
      </c>
      <c r="N602" s="18" t="s">
        <v>1010</v>
      </c>
      <c r="O602" s="19" t="s">
        <v>25</v>
      </c>
      <c r="P602" s="2">
        <f t="shared" si="65"/>
        <v>0</v>
      </c>
      <c r="Q602" s="19" t="s">
        <v>25</v>
      </c>
      <c r="R602" s="2">
        <f t="shared" si="64"/>
        <v>0</v>
      </c>
      <c r="S602" s="19" t="s">
        <v>29</v>
      </c>
      <c r="T602" s="2">
        <f t="shared" si="69"/>
        <v>1</v>
      </c>
      <c r="U602" s="19" t="s">
        <v>29</v>
      </c>
      <c r="X602" s="19"/>
      <c r="AA602" s="18"/>
    </row>
    <row r="603" spans="1:27" x14ac:dyDescent="0.25">
      <c r="A603" s="18" t="s">
        <v>996</v>
      </c>
      <c r="B603" s="18" t="s">
        <v>997</v>
      </c>
      <c r="E603" s="18" t="s">
        <v>1037</v>
      </c>
      <c r="F603" s="19">
        <f t="shared" si="66"/>
        <v>27</v>
      </c>
      <c r="G603" s="19">
        <v>63915</v>
      </c>
      <c r="H603" s="19" t="s">
        <v>1006</v>
      </c>
      <c r="J603" s="19" t="s">
        <v>22</v>
      </c>
      <c r="K603" s="2">
        <f t="shared" si="67"/>
        <v>1</v>
      </c>
      <c r="L603" s="19" t="s">
        <v>25</v>
      </c>
      <c r="M603" s="2">
        <f>IF(L603="b",1,0)</f>
        <v>0</v>
      </c>
      <c r="N603" s="18"/>
      <c r="O603" s="19" t="s">
        <v>25</v>
      </c>
      <c r="P603" s="2">
        <f t="shared" si="65"/>
        <v>0</v>
      </c>
      <c r="Q603" s="19" t="s">
        <v>25</v>
      </c>
      <c r="R603" s="2">
        <f t="shared" si="64"/>
        <v>0</v>
      </c>
      <c r="S603" s="19" t="s">
        <v>29</v>
      </c>
      <c r="T603" s="2">
        <f t="shared" si="69"/>
        <v>1</v>
      </c>
      <c r="U603" s="19" t="s">
        <v>29</v>
      </c>
      <c r="X603" s="19"/>
      <c r="AA603" s="18"/>
    </row>
    <row r="604" spans="1:27" x14ac:dyDescent="0.25">
      <c r="A604" s="18" t="s">
        <v>996</v>
      </c>
      <c r="B604" s="18" t="s">
        <v>997</v>
      </c>
      <c r="E604" s="18" t="s">
        <v>1038</v>
      </c>
      <c r="F604" s="19">
        <f t="shared" si="66"/>
        <v>28</v>
      </c>
      <c r="G604" s="19">
        <v>63915</v>
      </c>
      <c r="H604" s="19" t="s">
        <v>1008</v>
      </c>
      <c r="J604" s="19" t="s">
        <v>22</v>
      </c>
      <c r="K604" s="2">
        <f t="shared" si="67"/>
        <v>1</v>
      </c>
      <c r="L604" s="19" t="s">
        <v>22</v>
      </c>
      <c r="M604" s="2">
        <f>IF(L604="b",1,0)</f>
        <v>0</v>
      </c>
      <c r="N604" s="18"/>
      <c r="O604" s="19" t="s">
        <v>25</v>
      </c>
      <c r="P604" s="2">
        <f t="shared" si="65"/>
        <v>0</v>
      </c>
      <c r="Q604" s="19" t="s">
        <v>25</v>
      </c>
      <c r="R604" s="2">
        <f t="shared" si="64"/>
        <v>0</v>
      </c>
      <c r="S604" s="19" t="s">
        <v>29</v>
      </c>
      <c r="T604" s="2">
        <f t="shared" si="69"/>
        <v>1</v>
      </c>
      <c r="U604" s="19" t="s">
        <v>29</v>
      </c>
      <c r="X604" s="19"/>
      <c r="AA604" s="18"/>
    </row>
    <row r="605" spans="1:27" x14ac:dyDescent="0.25">
      <c r="A605" s="18" t="s">
        <v>996</v>
      </c>
      <c r="B605" s="18" t="s">
        <v>997</v>
      </c>
      <c r="E605" s="18" t="s">
        <v>1039</v>
      </c>
      <c r="F605" s="19">
        <f t="shared" si="66"/>
        <v>29</v>
      </c>
      <c r="G605" s="19">
        <v>63916</v>
      </c>
      <c r="H605" s="19" t="s">
        <v>1040</v>
      </c>
      <c r="J605" s="19" t="s">
        <v>22</v>
      </c>
      <c r="K605" s="2">
        <f t="shared" si="67"/>
        <v>1</v>
      </c>
      <c r="L605" s="19" t="s">
        <v>23</v>
      </c>
      <c r="M605" s="2">
        <v>0.5</v>
      </c>
      <c r="N605" s="18"/>
      <c r="O605" s="19" t="s">
        <v>25</v>
      </c>
      <c r="P605" s="2">
        <f t="shared" si="65"/>
        <v>0</v>
      </c>
      <c r="Q605" s="19" t="s">
        <v>25</v>
      </c>
      <c r="R605" s="2">
        <f t="shared" si="64"/>
        <v>0</v>
      </c>
      <c r="S605" s="19" t="s">
        <v>29</v>
      </c>
      <c r="T605" s="2">
        <f t="shared" si="69"/>
        <v>1</v>
      </c>
      <c r="U605" s="19" t="s">
        <v>29</v>
      </c>
      <c r="X605" s="19"/>
      <c r="AA605" s="18"/>
    </row>
    <row r="606" spans="1:27" x14ac:dyDescent="0.25">
      <c r="A606" s="18" t="s">
        <v>996</v>
      </c>
      <c r="B606" s="18" t="s">
        <v>997</v>
      </c>
      <c r="E606" s="18" t="s">
        <v>1041</v>
      </c>
      <c r="F606" s="19">
        <f t="shared" si="66"/>
        <v>30</v>
      </c>
      <c r="G606" s="19">
        <v>63916</v>
      </c>
      <c r="H606" s="19">
        <v>1</v>
      </c>
      <c r="J606" s="19" t="s">
        <v>22</v>
      </c>
      <c r="K606" s="2">
        <f t="shared" si="67"/>
        <v>1</v>
      </c>
      <c r="L606" s="19" t="s">
        <v>28</v>
      </c>
      <c r="M606" s="2">
        <f>IF(L606="b",1,0)</f>
        <v>1</v>
      </c>
      <c r="N606" s="18"/>
      <c r="O606" s="19" t="s">
        <v>25</v>
      </c>
      <c r="P606" s="2">
        <f t="shared" si="65"/>
        <v>0</v>
      </c>
      <c r="Q606" s="19" t="s">
        <v>25</v>
      </c>
      <c r="R606" s="2">
        <f t="shared" si="64"/>
        <v>0</v>
      </c>
      <c r="S606" s="19" t="s">
        <v>25</v>
      </c>
      <c r="T606" s="2">
        <f t="shared" si="69"/>
        <v>0</v>
      </c>
      <c r="X606" s="19">
        <v>116</v>
      </c>
      <c r="AA606" s="18" t="s">
        <v>1042</v>
      </c>
    </row>
    <row r="607" spans="1:27" x14ac:dyDescent="0.25">
      <c r="A607" s="18" t="s">
        <v>996</v>
      </c>
      <c r="B607" s="18" t="s">
        <v>997</v>
      </c>
      <c r="E607" s="18" t="s">
        <v>1043</v>
      </c>
      <c r="F607" s="19">
        <f t="shared" si="66"/>
        <v>31</v>
      </c>
      <c r="G607" s="19">
        <v>63916</v>
      </c>
      <c r="H607" s="19">
        <v>1</v>
      </c>
      <c r="J607" s="19" t="s">
        <v>22</v>
      </c>
      <c r="K607" s="2">
        <f t="shared" si="67"/>
        <v>1</v>
      </c>
      <c r="L607" s="19" t="s">
        <v>23</v>
      </c>
      <c r="M607" s="2">
        <v>0.5</v>
      </c>
      <c r="N607" s="18"/>
      <c r="O607" s="19" t="s">
        <v>25</v>
      </c>
      <c r="P607" s="2">
        <f t="shared" si="65"/>
        <v>0</v>
      </c>
      <c r="Q607" s="19" t="s">
        <v>25</v>
      </c>
      <c r="R607" s="2">
        <f t="shared" si="64"/>
        <v>0</v>
      </c>
      <c r="S607" s="19" t="s">
        <v>29</v>
      </c>
      <c r="T607" s="2">
        <f t="shared" si="69"/>
        <v>1</v>
      </c>
      <c r="U607" s="19" t="s">
        <v>29</v>
      </c>
      <c r="X607" s="19"/>
      <c r="AA607" s="18"/>
    </row>
    <row r="608" spans="1:27" x14ac:dyDescent="0.25">
      <c r="A608" s="18" t="s">
        <v>996</v>
      </c>
      <c r="B608" s="18" t="s">
        <v>997</v>
      </c>
      <c r="E608" s="18" t="s">
        <v>1044</v>
      </c>
      <c r="F608" s="19">
        <f t="shared" si="66"/>
        <v>32</v>
      </c>
      <c r="G608" s="19">
        <v>63916</v>
      </c>
      <c r="H608" s="19">
        <v>2</v>
      </c>
      <c r="J608" s="19" t="s">
        <v>22</v>
      </c>
      <c r="K608" s="2">
        <f t="shared" si="67"/>
        <v>1</v>
      </c>
      <c r="L608" s="19" t="s">
        <v>28</v>
      </c>
      <c r="M608" s="2">
        <f>IF(L608="b",1,0)</f>
        <v>1</v>
      </c>
      <c r="N608" s="18"/>
      <c r="O608" s="19" t="s">
        <v>25</v>
      </c>
      <c r="P608" s="2">
        <f t="shared" si="65"/>
        <v>0</v>
      </c>
      <c r="Q608" s="19" t="s">
        <v>25</v>
      </c>
      <c r="R608" s="2">
        <f t="shared" si="64"/>
        <v>0</v>
      </c>
      <c r="S608" s="19" t="s">
        <v>29</v>
      </c>
      <c r="T608" s="2">
        <f t="shared" si="69"/>
        <v>1</v>
      </c>
      <c r="U608" s="19" t="s">
        <v>29</v>
      </c>
      <c r="X608" s="19"/>
      <c r="AA608" s="18"/>
    </row>
    <row r="609" spans="1:27" x14ac:dyDescent="0.25">
      <c r="A609" s="18" t="s">
        <v>996</v>
      </c>
      <c r="B609" s="18" t="s">
        <v>997</v>
      </c>
      <c r="E609" s="18" t="s">
        <v>1045</v>
      </c>
      <c r="F609" s="19">
        <f t="shared" si="66"/>
        <v>33</v>
      </c>
      <c r="G609" s="19">
        <v>63917</v>
      </c>
      <c r="H609" s="19">
        <v>1</v>
      </c>
      <c r="J609" s="19" t="s">
        <v>22</v>
      </c>
      <c r="K609" s="2">
        <f t="shared" si="67"/>
        <v>1</v>
      </c>
      <c r="L609" s="19" t="s">
        <v>23</v>
      </c>
      <c r="M609" s="2">
        <v>0.5</v>
      </c>
      <c r="N609" s="18" t="s">
        <v>1010</v>
      </c>
      <c r="O609" s="19" t="s">
        <v>25</v>
      </c>
      <c r="P609" s="2">
        <f t="shared" si="65"/>
        <v>0</v>
      </c>
      <c r="Q609" s="19" t="s">
        <v>25</v>
      </c>
      <c r="R609" s="2">
        <f t="shared" si="64"/>
        <v>0</v>
      </c>
      <c r="S609" s="19" t="s">
        <v>29</v>
      </c>
      <c r="T609" s="2">
        <f t="shared" si="69"/>
        <v>1</v>
      </c>
      <c r="U609" s="19" t="s">
        <v>29</v>
      </c>
      <c r="X609" s="19"/>
      <c r="AA609" s="18"/>
    </row>
    <row r="610" spans="1:27" x14ac:dyDescent="0.25">
      <c r="A610" s="18" t="s">
        <v>996</v>
      </c>
      <c r="B610" s="18" t="s">
        <v>997</v>
      </c>
      <c r="E610" s="18" t="s">
        <v>1046</v>
      </c>
      <c r="F610" s="19">
        <f t="shared" si="66"/>
        <v>34</v>
      </c>
      <c r="G610" s="19">
        <v>63917</v>
      </c>
      <c r="H610" s="19" t="s">
        <v>1006</v>
      </c>
      <c r="J610" s="19" t="s">
        <v>22</v>
      </c>
      <c r="K610" s="2">
        <f t="shared" si="67"/>
        <v>1</v>
      </c>
      <c r="L610" s="19" t="s">
        <v>25</v>
      </c>
      <c r="M610" s="2">
        <f>IF(L610="b",1,0)</f>
        <v>0</v>
      </c>
      <c r="N610" s="18"/>
      <c r="O610" s="19" t="s">
        <v>25</v>
      </c>
      <c r="P610" s="2">
        <f t="shared" si="65"/>
        <v>0</v>
      </c>
      <c r="Q610" s="19" t="s">
        <v>25</v>
      </c>
      <c r="R610" s="2">
        <f t="shared" si="64"/>
        <v>0</v>
      </c>
      <c r="S610" s="19" t="s">
        <v>29</v>
      </c>
      <c r="T610" s="2">
        <f t="shared" si="69"/>
        <v>1</v>
      </c>
      <c r="U610" s="19" t="s">
        <v>29</v>
      </c>
      <c r="X610" s="19"/>
      <c r="AA610" s="18"/>
    </row>
    <row r="611" spans="1:27" x14ac:dyDescent="0.25">
      <c r="A611" s="18" t="s">
        <v>996</v>
      </c>
      <c r="B611" s="18" t="s">
        <v>997</v>
      </c>
      <c r="E611" s="18" t="s">
        <v>1047</v>
      </c>
      <c r="F611" s="19">
        <f t="shared" si="66"/>
        <v>35</v>
      </c>
      <c r="G611" s="19">
        <v>63917</v>
      </c>
      <c r="H611" s="19">
        <v>1</v>
      </c>
      <c r="J611" s="19" t="s">
        <v>22</v>
      </c>
      <c r="K611" s="2">
        <f t="shared" si="67"/>
        <v>1</v>
      </c>
      <c r="L611" s="19" t="s">
        <v>23</v>
      </c>
      <c r="M611" s="2">
        <v>0.5</v>
      </c>
      <c r="N611" s="18"/>
      <c r="O611" s="19" t="s">
        <v>25</v>
      </c>
      <c r="P611" s="2">
        <f t="shared" si="65"/>
        <v>0</v>
      </c>
      <c r="Q611" s="19" t="s">
        <v>25</v>
      </c>
      <c r="R611" s="2">
        <f t="shared" si="64"/>
        <v>0</v>
      </c>
      <c r="S611" s="19" t="s">
        <v>29</v>
      </c>
      <c r="T611" s="2">
        <f t="shared" si="69"/>
        <v>1</v>
      </c>
      <c r="X611" s="19"/>
      <c r="AA611" s="18"/>
    </row>
    <row r="612" spans="1:27" x14ac:dyDescent="0.25">
      <c r="A612" s="18" t="s">
        <v>996</v>
      </c>
      <c r="B612" s="18" t="s">
        <v>997</v>
      </c>
      <c r="E612" s="18" t="s">
        <v>1048</v>
      </c>
      <c r="F612" s="19">
        <f t="shared" si="66"/>
        <v>36</v>
      </c>
      <c r="G612" s="19">
        <v>63917</v>
      </c>
      <c r="H612" s="19">
        <v>3</v>
      </c>
      <c r="J612" s="19" t="s">
        <v>22</v>
      </c>
      <c r="K612" s="2">
        <f t="shared" si="67"/>
        <v>1</v>
      </c>
      <c r="L612" s="19" t="s">
        <v>22</v>
      </c>
      <c r="M612" s="2">
        <f>IF(L612="b",1,0)</f>
        <v>0</v>
      </c>
      <c r="N612" s="18"/>
      <c r="O612" s="19" t="s">
        <v>25</v>
      </c>
      <c r="P612" s="2">
        <f t="shared" si="65"/>
        <v>0</v>
      </c>
      <c r="Q612" s="19" t="s">
        <v>25</v>
      </c>
      <c r="R612" s="2">
        <f t="shared" si="64"/>
        <v>0</v>
      </c>
      <c r="S612" s="19" t="s">
        <v>29</v>
      </c>
      <c r="T612" s="2">
        <f t="shared" si="69"/>
        <v>1</v>
      </c>
      <c r="U612" s="19" t="s">
        <v>29</v>
      </c>
      <c r="X612" s="19"/>
      <c r="AA612" s="18"/>
    </row>
    <row r="613" spans="1:27" x14ac:dyDescent="0.25">
      <c r="A613" s="18" t="s">
        <v>996</v>
      </c>
      <c r="B613" s="18" t="s">
        <v>997</v>
      </c>
      <c r="E613" s="18" t="s">
        <v>1049</v>
      </c>
      <c r="F613" s="19">
        <f t="shared" si="66"/>
        <v>37</v>
      </c>
      <c r="G613" s="19">
        <v>63917</v>
      </c>
      <c r="H613" s="19">
        <v>1</v>
      </c>
      <c r="J613" s="19" t="s">
        <v>22</v>
      </c>
      <c r="K613" s="2">
        <f t="shared" si="67"/>
        <v>1</v>
      </c>
      <c r="L613" s="19" t="s">
        <v>23</v>
      </c>
      <c r="M613" s="2">
        <v>0.5</v>
      </c>
      <c r="O613" s="19" t="s">
        <v>25</v>
      </c>
      <c r="P613" s="2">
        <f t="shared" si="65"/>
        <v>0</v>
      </c>
      <c r="Q613" s="19" t="s">
        <v>25</v>
      </c>
      <c r="R613" s="2">
        <f t="shared" si="64"/>
        <v>0</v>
      </c>
      <c r="S613" s="19" t="s">
        <v>29</v>
      </c>
      <c r="T613" s="2">
        <f t="shared" si="69"/>
        <v>1</v>
      </c>
      <c r="U613" s="19" t="s">
        <v>25</v>
      </c>
      <c r="V613" s="2">
        <v>1</v>
      </c>
      <c r="X613" s="19"/>
      <c r="AA613" s="18"/>
    </row>
    <row r="614" spans="1:27" x14ac:dyDescent="0.25">
      <c r="A614" s="18" t="s">
        <v>996</v>
      </c>
      <c r="B614" s="18" t="s">
        <v>997</v>
      </c>
      <c r="E614" s="18" t="s">
        <v>1050</v>
      </c>
      <c r="F614" s="19">
        <f t="shared" si="66"/>
        <v>38</v>
      </c>
      <c r="G614" s="19">
        <v>63918</v>
      </c>
      <c r="H614" s="19" t="s">
        <v>1006</v>
      </c>
      <c r="J614" s="19" t="s">
        <v>22</v>
      </c>
      <c r="K614" s="2">
        <f t="shared" si="67"/>
        <v>1</v>
      </c>
      <c r="L614" s="19" t="s">
        <v>22</v>
      </c>
      <c r="M614" s="2">
        <f>IF(L614="b",1,0)</f>
        <v>0</v>
      </c>
      <c r="O614" s="19" t="s">
        <v>25</v>
      </c>
      <c r="P614" s="2">
        <f t="shared" si="65"/>
        <v>0</v>
      </c>
      <c r="Q614" s="19" t="s">
        <v>25</v>
      </c>
      <c r="R614" s="2">
        <f t="shared" si="64"/>
        <v>0</v>
      </c>
      <c r="S614" s="19" t="s">
        <v>29</v>
      </c>
      <c r="T614" s="2">
        <f t="shared" si="69"/>
        <v>1</v>
      </c>
      <c r="U614" s="19" t="s">
        <v>29</v>
      </c>
      <c r="X614" s="19"/>
      <c r="AA614" s="18"/>
    </row>
    <row r="615" spans="1:27" x14ac:dyDescent="0.25">
      <c r="A615" s="18" t="s">
        <v>996</v>
      </c>
      <c r="B615" s="18" t="s">
        <v>997</v>
      </c>
      <c r="E615" s="18" t="s">
        <v>1051</v>
      </c>
      <c r="F615" s="19">
        <f t="shared" si="66"/>
        <v>39</v>
      </c>
      <c r="G615" s="19">
        <v>63918</v>
      </c>
      <c r="H615" s="19">
        <v>1</v>
      </c>
      <c r="J615" s="19" t="s">
        <v>22</v>
      </c>
      <c r="K615" s="2">
        <f t="shared" si="67"/>
        <v>1</v>
      </c>
      <c r="L615" s="19" t="s">
        <v>23</v>
      </c>
      <c r="M615" s="2">
        <v>0.5</v>
      </c>
      <c r="O615" s="19" t="s">
        <v>25</v>
      </c>
      <c r="P615" s="2">
        <f t="shared" si="65"/>
        <v>0</v>
      </c>
      <c r="Q615" s="19" t="s">
        <v>25</v>
      </c>
      <c r="R615" s="2">
        <f t="shared" si="64"/>
        <v>0</v>
      </c>
      <c r="S615" s="19" t="s">
        <v>25</v>
      </c>
      <c r="T615" s="2">
        <f t="shared" si="69"/>
        <v>0</v>
      </c>
      <c r="U615" s="19" t="s">
        <v>25</v>
      </c>
      <c r="V615" s="2">
        <v>1</v>
      </c>
      <c r="X615" s="19"/>
      <c r="AA615" s="18"/>
    </row>
    <row r="616" spans="1:27" x14ac:dyDescent="0.25">
      <c r="A616" s="18" t="s">
        <v>996</v>
      </c>
      <c r="B616" s="18" t="s">
        <v>997</v>
      </c>
      <c r="E616" s="18" t="s">
        <v>1052</v>
      </c>
      <c r="F616" s="19">
        <f t="shared" si="66"/>
        <v>40</v>
      </c>
      <c r="G616" s="19">
        <v>63918</v>
      </c>
      <c r="H616" s="19">
        <v>1</v>
      </c>
      <c r="J616" s="19" t="s">
        <v>22</v>
      </c>
      <c r="K616" s="2">
        <f t="shared" si="67"/>
        <v>1</v>
      </c>
      <c r="L616" s="19" t="s">
        <v>23</v>
      </c>
      <c r="M616" s="2">
        <v>0.5</v>
      </c>
      <c r="N616" s="2" t="s">
        <v>1053</v>
      </c>
      <c r="O616" s="19" t="s">
        <v>25</v>
      </c>
      <c r="P616" s="2">
        <f t="shared" si="65"/>
        <v>0</v>
      </c>
      <c r="Q616" s="19" t="s">
        <v>25</v>
      </c>
      <c r="R616" s="2">
        <f t="shared" si="64"/>
        <v>0</v>
      </c>
      <c r="S616" s="19" t="s">
        <v>25</v>
      </c>
      <c r="T616" s="2">
        <f t="shared" si="69"/>
        <v>0</v>
      </c>
      <c r="U616" s="19" t="s">
        <v>25</v>
      </c>
      <c r="V616" s="2">
        <v>1</v>
      </c>
      <c r="X616" s="19"/>
      <c r="AA616" s="18"/>
    </row>
    <row r="617" spans="1:27" x14ac:dyDescent="0.25">
      <c r="A617" s="18" t="s">
        <v>996</v>
      </c>
      <c r="B617" s="18" t="s">
        <v>997</v>
      </c>
      <c r="E617" s="18" t="s">
        <v>1054</v>
      </c>
      <c r="F617" s="19">
        <f t="shared" si="66"/>
        <v>41</v>
      </c>
      <c r="G617" s="19">
        <v>63918</v>
      </c>
      <c r="H617" s="19" t="s">
        <v>1008</v>
      </c>
      <c r="J617" s="19" t="s">
        <v>22</v>
      </c>
      <c r="K617" s="2">
        <f t="shared" si="67"/>
        <v>1</v>
      </c>
      <c r="L617" s="19" t="s">
        <v>23</v>
      </c>
      <c r="M617" s="2">
        <v>0.5</v>
      </c>
      <c r="N617" s="2" t="s">
        <v>1053</v>
      </c>
      <c r="O617" s="19" t="s">
        <v>25</v>
      </c>
      <c r="P617" s="2">
        <f t="shared" si="65"/>
        <v>0</v>
      </c>
      <c r="Q617" s="19" t="s">
        <v>25</v>
      </c>
      <c r="R617" s="2">
        <f t="shared" si="64"/>
        <v>0</v>
      </c>
      <c r="S617" s="19" t="s">
        <v>25</v>
      </c>
      <c r="T617" s="2">
        <f t="shared" si="69"/>
        <v>0</v>
      </c>
      <c r="U617" s="19" t="s">
        <v>61</v>
      </c>
      <c r="X617" s="19"/>
      <c r="AA617" s="18"/>
    </row>
    <row r="618" spans="1:27" x14ac:dyDescent="0.25">
      <c r="A618" s="18" t="s">
        <v>996</v>
      </c>
      <c r="B618" s="18" t="s">
        <v>997</v>
      </c>
      <c r="E618" s="18" t="s">
        <v>1055</v>
      </c>
      <c r="F618" s="19">
        <f t="shared" si="66"/>
        <v>42</v>
      </c>
      <c r="G618" s="19">
        <v>63918</v>
      </c>
      <c r="H618" s="19">
        <v>1</v>
      </c>
      <c r="J618" s="19" t="s">
        <v>22</v>
      </c>
      <c r="K618" s="2">
        <f t="shared" si="67"/>
        <v>1</v>
      </c>
      <c r="L618" s="19" t="s">
        <v>23</v>
      </c>
      <c r="M618" s="2">
        <v>0.5</v>
      </c>
      <c r="O618" s="19" t="s">
        <v>25</v>
      </c>
      <c r="P618" s="2">
        <f t="shared" si="65"/>
        <v>0</v>
      </c>
      <c r="Q618" s="19" t="s">
        <v>25</v>
      </c>
      <c r="R618" s="2">
        <f t="shared" si="64"/>
        <v>0</v>
      </c>
      <c r="S618" s="19" t="s">
        <v>29</v>
      </c>
      <c r="T618" s="2">
        <f t="shared" si="69"/>
        <v>1</v>
      </c>
      <c r="U618" s="19" t="s">
        <v>29</v>
      </c>
      <c r="X618" s="19"/>
      <c r="AA618" s="18"/>
    </row>
    <row r="619" spans="1:27" x14ac:dyDescent="0.25">
      <c r="A619" s="18" t="s">
        <v>996</v>
      </c>
      <c r="B619" s="18" t="s">
        <v>997</v>
      </c>
      <c r="E619" s="18" t="s">
        <v>1056</v>
      </c>
      <c r="F619" s="19">
        <f t="shared" si="66"/>
        <v>43</v>
      </c>
      <c r="G619" s="19">
        <v>63918</v>
      </c>
      <c r="H619" s="19">
        <v>1</v>
      </c>
      <c r="J619" s="19" t="s">
        <v>22</v>
      </c>
      <c r="K619" s="2">
        <f t="shared" si="67"/>
        <v>1</v>
      </c>
      <c r="L619" s="19" t="s">
        <v>23</v>
      </c>
      <c r="M619" s="2">
        <v>0.5</v>
      </c>
      <c r="O619" s="19" t="s">
        <v>25</v>
      </c>
      <c r="P619" s="2">
        <f t="shared" si="65"/>
        <v>0</v>
      </c>
      <c r="Q619" s="19" t="s">
        <v>25</v>
      </c>
      <c r="R619" s="2">
        <f t="shared" si="64"/>
        <v>0</v>
      </c>
      <c r="S619" s="19" t="s">
        <v>29</v>
      </c>
      <c r="T619" s="2">
        <f t="shared" si="69"/>
        <v>1</v>
      </c>
      <c r="U619" s="19" t="s">
        <v>25</v>
      </c>
      <c r="V619" s="2">
        <v>1</v>
      </c>
      <c r="X619" s="19"/>
      <c r="AA619" s="18"/>
    </row>
    <row r="620" spans="1:27" x14ac:dyDescent="0.25">
      <c r="A620" s="18" t="s">
        <v>996</v>
      </c>
      <c r="B620" s="18" t="s">
        <v>997</v>
      </c>
      <c r="E620" s="18" t="s">
        <v>1057</v>
      </c>
      <c r="F620" s="19">
        <f t="shared" si="66"/>
        <v>44</v>
      </c>
      <c r="G620" s="19">
        <v>63918</v>
      </c>
      <c r="H620" s="19">
        <v>1</v>
      </c>
      <c r="J620" s="19" t="s">
        <v>37</v>
      </c>
      <c r="K620" s="2">
        <f t="shared" si="67"/>
        <v>0</v>
      </c>
      <c r="L620" s="19"/>
      <c r="M620" s="2">
        <f>IF(L620="b",1,0)</f>
        <v>0</v>
      </c>
      <c r="P620" s="2">
        <f t="shared" si="65"/>
        <v>0</v>
      </c>
      <c r="R620" s="2">
        <f t="shared" si="64"/>
        <v>0</v>
      </c>
      <c r="T620" s="2">
        <f t="shared" si="69"/>
        <v>0</v>
      </c>
      <c r="X620" s="19"/>
      <c r="AA620" s="18"/>
    </row>
    <row r="621" spans="1:27" x14ac:dyDescent="0.25">
      <c r="A621" s="18" t="s">
        <v>996</v>
      </c>
      <c r="B621" s="18" t="s">
        <v>997</v>
      </c>
      <c r="E621" s="18" t="s">
        <v>1058</v>
      </c>
      <c r="F621" s="19">
        <f t="shared" si="66"/>
        <v>45</v>
      </c>
      <c r="G621" s="19">
        <v>63918</v>
      </c>
      <c r="H621" s="19" t="s">
        <v>1008</v>
      </c>
      <c r="J621" s="19" t="s">
        <v>22</v>
      </c>
      <c r="K621" s="2">
        <f t="shared" si="67"/>
        <v>1</v>
      </c>
      <c r="L621" s="19" t="s">
        <v>25</v>
      </c>
      <c r="M621" s="2">
        <f>IF(L621="b",1,0)</f>
        <v>0</v>
      </c>
      <c r="O621" s="19" t="s">
        <v>25</v>
      </c>
      <c r="P621" s="2">
        <f t="shared" si="65"/>
        <v>0</v>
      </c>
      <c r="Q621" s="19" t="s">
        <v>25</v>
      </c>
      <c r="R621" s="2">
        <f t="shared" si="64"/>
        <v>0</v>
      </c>
      <c r="S621" s="19" t="s">
        <v>25</v>
      </c>
      <c r="T621" s="2">
        <f t="shared" si="69"/>
        <v>0</v>
      </c>
      <c r="X621" s="19">
        <v>52</v>
      </c>
      <c r="AA621" s="18" t="s">
        <v>1059</v>
      </c>
    </row>
    <row r="622" spans="1:27" x14ac:dyDescent="0.25">
      <c r="A622" s="18" t="s">
        <v>996</v>
      </c>
      <c r="B622" s="18" t="s">
        <v>997</v>
      </c>
      <c r="E622" s="18" t="s">
        <v>1060</v>
      </c>
      <c r="F622" s="19">
        <f t="shared" si="66"/>
        <v>46</v>
      </c>
      <c r="G622" s="19">
        <v>63919</v>
      </c>
      <c r="H622" s="19">
        <v>2</v>
      </c>
      <c r="J622" s="19" t="s">
        <v>22</v>
      </c>
      <c r="K622" s="2">
        <f t="shared" si="67"/>
        <v>1</v>
      </c>
      <c r="L622" s="19" t="s">
        <v>22</v>
      </c>
      <c r="M622" s="2">
        <f>IF(L622="b",1,0)</f>
        <v>0</v>
      </c>
      <c r="O622" s="19" t="s">
        <v>25</v>
      </c>
      <c r="P622" s="2">
        <f t="shared" si="65"/>
        <v>0</v>
      </c>
      <c r="Q622" s="19" t="s">
        <v>25</v>
      </c>
      <c r="R622" s="2">
        <f t="shared" si="64"/>
        <v>0</v>
      </c>
      <c r="S622" s="19" t="s">
        <v>25</v>
      </c>
      <c r="T622" s="2">
        <f t="shared" si="69"/>
        <v>0</v>
      </c>
      <c r="X622" s="19">
        <v>52</v>
      </c>
      <c r="AA622" s="18" t="s">
        <v>1061</v>
      </c>
    </row>
    <row r="623" spans="1:27" x14ac:dyDescent="0.25">
      <c r="A623" s="18" t="s">
        <v>996</v>
      </c>
      <c r="B623" s="18" t="s">
        <v>997</v>
      </c>
      <c r="E623" s="18" t="s">
        <v>1062</v>
      </c>
      <c r="F623" s="19">
        <f t="shared" si="66"/>
        <v>47</v>
      </c>
      <c r="G623" s="19">
        <v>63919</v>
      </c>
      <c r="H623" s="19">
        <v>1</v>
      </c>
      <c r="J623" s="19" t="s">
        <v>22</v>
      </c>
      <c r="K623" s="2">
        <f t="shared" si="67"/>
        <v>1</v>
      </c>
      <c r="L623" s="19" t="s">
        <v>22</v>
      </c>
      <c r="M623" s="2">
        <f>IF(L623="b",1,0)</f>
        <v>0</v>
      </c>
      <c r="O623" s="19" t="s">
        <v>25</v>
      </c>
      <c r="P623" s="2">
        <f t="shared" si="65"/>
        <v>0</v>
      </c>
      <c r="Q623" s="19" t="s">
        <v>25</v>
      </c>
      <c r="R623" s="2">
        <f t="shared" ref="R623:R649" si="70">IF(Q623="y",1,0)</f>
        <v>0</v>
      </c>
      <c r="S623" s="19" t="s">
        <v>29</v>
      </c>
      <c r="T623" s="2">
        <f t="shared" si="69"/>
        <v>1</v>
      </c>
      <c r="U623" s="19" t="s">
        <v>29</v>
      </c>
      <c r="X623" s="19"/>
      <c r="AA623" s="18"/>
    </row>
    <row r="624" spans="1:27" x14ac:dyDescent="0.25">
      <c r="A624" s="18" t="s">
        <v>996</v>
      </c>
      <c r="B624" s="18" t="s">
        <v>997</v>
      </c>
      <c r="E624" s="18" t="s">
        <v>1063</v>
      </c>
      <c r="F624" s="19">
        <f t="shared" si="66"/>
        <v>48</v>
      </c>
      <c r="G624" s="19">
        <v>63919</v>
      </c>
      <c r="H624" s="19">
        <v>3</v>
      </c>
      <c r="J624" s="19" t="s">
        <v>22</v>
      </c>
      <c r="K624" s="2">
        <f t="shared" si="67"/>
        <v>1</v>
      </c>
      <c r="L624" s="19" t="s">
        <v>23</v>
      </c>
      <c r="M624" s="2">
        <v>0.5</v>
      </c>
      <c r="O624" s="19" t="s">
        <v>25</v>
      </c>
      <c r="P624" s="2">
        <f t="shared" si="65"/>
        <v>0</v>
      </c>
      <c r="Q624" s="19" t="s">
        <v>25</v>
      </c>
      <c r="R624" s="2">
        <f t="shared" si="70"/>
        <v>0</v>
      </c>
      <c r="S624" s="19" t="s">
        <v>25</v>
      </c>
      <c r="T624" s="2">
        <f t="shared" si="69"/>
        <v>0</v>
      </c>
      <c r="U624" s="19" t="s">
        <v>25</v>
      </c>
      <c r="V624" s="2">
        <v>1</v>
      </c>
      <c r="X624" s="19">
        <v>78</v>
      </c>
      <c r="AA624" s="18" t="s">
        <v>1064</v>
      </c>
    </row>
    <row r="625" spans="1:27" x14ac:dyDescent="0.25">
      <c r="A625" s="18" t="s">
        <v>996</v>
      </c>
      <c r="B625" s="18" t="s">
        <v>997</v>
      </c>
      <c r="E625" s="18" t="s">
        <v>1065</v>
      </c>
      <c r="F625" s="19">
        <f t="shared" si="66"/>
        <v>49</v>
      </c>
      <c r="G625" s="19">
        <v>63919</v>
      </c>
      <c r="H625" s="19">
        <v>1</v>
      </c>
      <c r="J625" s="19" t="s">
        <v>22</v>
      </c>
      <c r="K625" s="2">
        <f t="shared" si="67"/>
        <v>1</v>
      </c>
      <c r="L625" s="19" t="s">
        <v>23</v>
      </c>
      <c r="M625" s="2">
        <v>0.5</v>
      </c>
      <c r="O625" s="19" t="s">
        <v>25</v>
      </c>
      <c r="P625" s="2">
        <f t="shared" si="65"/>
        <v>0</v>
      </c>
      <c r="Q625" s="19" t="s">
        <v>25</v>
      </c>
      <c r="R625" s="2">
        <f t="shared" si="70"/>
        <v>0</v>
      </c>
      <c r="S625" s="19" t="s">
        <v>25</v>
      </c>
      <c r="T625" s="2">
        <f t="shared" si="69"/>
        <v>0</v>
      </c>
      <c r="U625" s="19" t="s">
        <v>25</v>
      </c>
      <c r="V625" s="2">
        <v>1</v>
      </c>
      <c r="X625" s="19"/>
      <c r="AA625" s="18"/>
    </row>
    <row r="626" spans="1:27" x14ac:dyDescent="0.25">
      <c r="A626" s="18" t="s">
        <v>996</v>
      </c>
      <c r="B626" s="18" t="s">
        <v>997</v>
      </c>
      <c r="E626" s="18" t="s">
        <v>1066</v>
      </c>
      <c r="F626" s="19">
        <f t="shared" si="66"/>
        <v>50</v>
      </c>
      <c r="G626" s="19">
        <v>63919</v>
      </c>
      <c r="H626" s="19">
        <v>1</v>
      </c>
      <c r="J626" s="19" t="s">
        <v>22</v>
      </c>
      <c r="K626" s="2">
        <f t="shared" si="67"/>
        <v>1</v>
      </c>
      <c r="L626" s="19" t="s">
        <v>23</v>
      </c>
      <c r="M626" s="2">
        <v>0.5</v>
      </c>
      <c r="O626" s="19" t="s">
        <v>25</v>
      </c>
      <c r="P626" s="2">
        <f t="shared" si="65"/>
        <v>0</v>
      </c>
      <c r="Q626" s="19" t="s">
        <v>25</v>
      </c>
      <c r="R626" s="2">
        <f t="shared" si="70"/>
        <v>0</v>
      </c>
      <c r="S626" s="19" t="s">
        <v>29</v>
      </c>
      <c r="T626" s="2">
        <f t="shared" si="69"/>
        <v>1</v>
      </c>
      <c r="U626" s="19" t="s">
        <v>29</v>
      </c>
      <c r="X626" s="19"/>
      <c r="AA626" s="18"/>
    </row>
    <row r="627" spans="1:27" x14ac:dyDescent="0.25">
      <c r="A627" s="18" t="s">
        <v>996</v>
      </c>
      <c r="B627" s="18" t="s">
        <v>997</v>
      </c>
      <c r="E627" s="18" t="s">
        <v>1067</v>
      </c>
      <c r="F627" s="19">
        <f t="shared" si="66"/>
        <v>51</v>
      </c>
      <c r="G627" s="19">
        <v>63919</v>
      </c>
      <c r="H627" s="19">
        <v>1</v>
      </c>
      <c r="J627" s="19" t="s">
        <v>22</v>
      </c>
      <c r="K627" s="2">
        <f t="shared" si="67"/>
        <v>1</v>
      </c>
      <c r="L627" s="19" t="s">
        <v>25</v>
      </c>
      <c r="M627" s="2">
        <f>IF(L627="b",1,0)</f>
        <v>0</v>
      </c>
      <c r="O627" s="19" t="s">
        <v>25</v>
      </c>
      <c r="P627" s="2">
        <f t="shared" si="65"/>
        <v>0</v>
      </c>
      <c r="Q627" s="19" t="s">
        <v>25</v>
      </c>
      <c r="R627" s="2">
        <f t="shared" si="70"/>
        <v>0</v>
      </c>
      <c r="S627" s="19" t="s">
        <v>29</v>
      </c>
      <c r="T627" s="2">
        <f t="shared" si="69"/>
        <v>1</v>
      </c>
      <c r="U627" s="19" t="s">
        <v>61</v>
      </c>
      <c r="X627" s="19"/>
      <c r="AA627" s="18"/>
    </row>
    <row r="628" spans="1:27" x14ac:dyDescent="0.25">
      <c r="A628" s="18" t="s">
        <v>996</v>
      </c>
      <c r="B628" s="18" t="s">
        <v>997</v>
      </c>
      <c r="E628" s="18" t="s">
        <v>1068</v>
      </c>
      <c r="F628" s="19">
        <f t="shared" si="66"/>
        <v>52</v>
      </c>
      <c r="G628" s="19">
        <v>63920</v>
      </c>
      <c r="H628" s="19">
        <v>1</v>
      </c>
      <c r="J628" s="19" t="s">
        <v>22</v>
      </c>
      <c r="K628" s="2">
        <f t="shared" si="67"/>
        <v>1</v>
      </c>
      <c r="L628" s="19" t="s">
        <v>23</v>
      </c>
      <c r="M628" s="2">
        <v>0.5</v>
      </c>
      <c r="O628" s="19" t="s">
        <v>25</v>
      </c>
      <c r="P628" s="2">
        <f t="shared" si="65"/>
        <v>0</v>
      </c>
      <c r="Q628" s="19" t="s">
        <v>25</v>
      </c>
      <c r="R628" s="2">
        <f t="shared" si="70"/>
        <v>0</v>
      </c>
      <c r="S628" s="19" t="s">
        <v>29</v>
      </c>
      <c r="T628" s="2">
        <f t="shared" si="69"/>
        <v>1</v>
      </c>
      <c r="U628" s="19" t="s">
        <v>29</v>
      </c>
      <c r="X628" s="19"/>
      <c r="AA628" s="18"/>
    </row>
    <row r="629" spans="1:27" x14ac:dyDescent="0.25">
      <c r="A629" s="18" t="s">
        <v>996</v>
      </c>
      <c r="B629" s="18" t="s">
        <v>997</v>
      </c>
      <c r="E629" s="18" t="s">
        <v>1069</v>
      </c>
      <c r="F629" s="19">
        <f t="shared" si="66"/>
        <v>53</v>
      </c>
      <c r="G629" s="19">
        <v>63920</v>
      </c>
      <c r="H629" s="19">
        <v>1</v>
      </c>
      <c r="J629" s="19" t="s">
        <v>22</v>
      </c>
      <c r="K629" s="2">
        <f t="shared" si="67"/>
        <v>1</v>
      </c>
      <c r="L629" s="19" t="s">
        <v>23</v>
      </c>
      <c r="M629" s="2">
        <v>0.5</v>
      </c>
      <c r="O629" s="19" t="s">
        <v>25</v>
      </c>
      <c r="P629" s="2">
        <f t="shared" si="65"/>
        <v>0</v>
      </c>
      <c r="Q629" s="19" t="s">
        <v>25</v>
      </c>
      <c r="R629" s="2">
        <f t="shared" si="70"/>
        <v>0</v>
      </c>
      <c r="S629" s="19" t="s">
        <v>29</v>
      </c>
      <c r="T629" s="2">
        <f t="shared" si="69"/>
        <v>1</v>
      </c>
      <c r="U629" s="19" t="s">
        <v>29</v>
      </c>
      <c r="X629" s="19"/>
      <c r="AA629" s="18"/>
    </row>
    <row r="630" spans="1:27" x14ac:dyDescent="0.25">
      <c r="A630" s="18" t="s">
        <v>996</v>
      </c>
      <c r="B630" s="18" t="s">
        <v>997</v>
      </c>
      <c r="E630" s="18" t="s">
        <v>1070</v>
      </c>
      <c r="F630" s="19">
        <f t="shared" si="66"/>
        <v>54</v>
      </c>
      <c r="G630" s="19">
        <v>63920</v>
      </c>
      <c r="H630" s="19">
        <v>2</v>
      </c>
      <c r="J630" s="19" t="s">
        <v>22</v>
      </c>
      <c r="K630" s="2">
        <f t="shared" si="67"/>
        <v>1</v>
      </c>
      <c r="L630" s="19" t="s">
        <v>23</v>
      </c>
      <c r="M630" s="2">
        <v>0.5</v>
      </c>
      <c r="O630" s="19" t="s">
        <v>25</v>
      </c>
      <c r="P630" s="2">
        <f t="shared" si="65"/>
        <v>0</v>
      </c>
      <c r="Q630" s="19" t="s">
        <v>25</v>
      </c>
      <c r="R630" s="2">
        <f t="shared" si="70"/>
        <v>0</v>
      </c>
      <c r="S630" s="19" t="s">
        <v>29</v>
      </c>
      <c r="T630" s="2">
        <f t="shared" si="69"/>
        <v>1</v>
      </c>
      <c r="U630" s="19" t="s">
        <v>29</v>
      </c>
      <c r="X630" s="19"/>
      <c r="AA630" s="18"/>
    </row>
    <row r="631" spans="1:27" x14ac:dyDescent="0.25">
      <c r="A631" s="18" t="s">
        <v>996</v>
      </c>
      <c r="B631" s="18" t="s">
        <v>997</v>
      </c>
      <c r="E631" s="18" t="s">
        <v>1071</v>
      </c>
      <c r="F631" s="19">
        <f t="shared" si="66"/>
        <v>55</v>
      </c>
      <c r="G631" s="19">
        <v>63920</v>
      </c>
      <c r="H631" s="19">
        <v>2</v>
      </c>
      <c r="J631" s="19" t="s">
        <v>22</v>
      </c>
      <c r="K631" s="2">
        <f t="shared" si="67"/>
        <v>1</v>
      </c>
      <c r="L631" s="19" t="s">
        <v>23</v>
      </c>
      <c r="M631" s="2">
        <v>0.5</v>
      </c>
      <c r="O631" s="19" t="s">
        <v>25</v>
      </c>
      <c r="P631" s="2">
        <f t="shared" si="65"/>
        <v>0</v>
      </c>
      <c r="Q631" s="19" t="s">
        <v>25</v>
      </c>
      <c r="R631" s="2">
        <f t="shared" si="70"/>
        <v>0</v>
      </c>
      <c r="S631" s="19" t="s">
        <v>29</v>
      </c>
      <c r="T631" s="2">
        <f t="shared" si="69"/>
        <v>1</v>
      </c>
      <c r="U631" s="19" t="s">
        <v>29</v>
      </c>
      <c r="X631" s="19"/>
      <c r="AA631" s="18"/>
    </row>
    <row r="632" spans="1:27" x14ac:dyDescent="0.25">
      <c r="A632" s="18" t="s">
        <v>996</v>
      </c>
      <c r="B632" s="18" t="s">
        <v>997</v>
      </c>
      <c r="E632" s="18" t="s">
        <v>1072</v>
      </c>
      <c r="F632" s="19">
        <f t="shared" si="66"/>
        <v>56</v>
      </c>
      <c r="G632" s="19">
        <v>63920</v>
      </c>
      <c r="H632" s="19">
        <v>1</v>
      </c>
      <c r="J632" s="19" t="s">
        <v>22</v>
      </c>
      <c r="K632" s="2">
        <f t="shared" si="67"/>
        <v>1</v>
      </c>
      <c r="L632" s="19" t="s">
        <v>23</v>
      </c>
      <c r="M632" s="2">
        <v>0.5</v>
      </c>
      <c r="O632" s="19" t="s">
        <v>25</v>
      </c>
      <c r="P632" s="2">
        <f t="shared" ref="P632:P649" si="71">IF(O632="y",1,0)</f>
        <v>0</v>
      </c>
      <c r="Q632" s="19" t="s">
        <v>25</v>
      </c>
      <c r="R632" s="2">
        <f t="shared" si="70"/>
        <v>0</v>
      </c>
      <c r="S632" s="19" t="s">
        <v>25</v>
      </c>
      <c r="T632" s="2">
        <f t="shared" si="69"/>
        <v>0</v>
      </c>
      <c r="X632" s="19">
        <v>129</v>
      </c>
      <c r="AA632" s="18" t="s">
        <v>1073</v>
      </c>
    </row>
    <row r="633" spans="1:27" x14ac:dyDescent="0.25">
      <c r="A633" s="18" t="s">
        <v>996</v>
      </c>
      <c r="B633" s="18" t="s">
        <v>997</v>
      </c>
      <c r="E633" s="18" t="s">
        <v>1074</v>
      </c>
      <c r="F633" s="19">
        <f t="shared" si="66"/>
        <v>57</v>
      </c>
      <c r="G633" s="19">
        <v>63920</v>
      </c>
      <c r="H633" s="19">
        <v>2</v>
      </c>
      <c r="J633" s="19" t="s">
        <v>22</v>
      </c>
      <c r="K633" s="2">
        <f t="shared" si="67"/>
        <v>1</v>
      </c>
      <c r="L633" s="19" t="s">
        <v>23</v>
      </c>
      <c r="M633" s="2">
        <v>0.5</v>
      </c>
      <c r="O633" s="19" t="s">
        <v>25</v>
      </c>
      <c r="P633" s="2">
        <f t="shared" si="71"/>
        <v>0</v>
      </c>
      <c r="Q633" s="19" t="s">
        <v>25</v>
      </c>
      <c r="R633" s="2">
        <f t="shared" si="70"/>
        <v>0</v>
      </c>
      <c r="S633" s="19" t="s">
        <v>29</v>
      </c>
      <c r="T633" s="2">
        <f t="shared" si="69"/>
        <v>1</v>
      </c>
      <c r="U633" s="19" t="s">
        <v>29</v>
      </c>
      <c r="X633" s="19"/>
      <c r="AA633" s="18"/>
    </row>
    <row r="634" spans="1:27" x14ac:dyDescent="0.25">
      <c r="A634" s="18" t="s">
        <v>996</v>
      </c>
      <c r="B634" s="18" t="s">
        <v>997</v>
      </c>
      <c r="E634" s="18" t="s">
        <v>1075</v>
      </c>
      <c r="F634" s="19">
        <f t="shared" si="66"/>
        <v>58</v>
      </c>
      <c r="G634" s="19">
        <v>63920</v>
      </c>
      <c r="H634" s="19">
        <v>1</v>
      </c>
      <c r="J634" s="19" t="s">
        <v>22</v>
      </c>
      <c r="K634" s="2">
        <f t="shared" si="67"/>
        <v>1</v>
      </c>
      <c r="L634" s="19" t="s">
        <v>25</v>
      </c>
      <c r="M634" s="2">
        <f t="shared" ref="M634:M640" si="72">IF(L634="b",1,0)</f>
        <v>0</v>
      </c>
      <c r="O634" s="19" t="s">
        <v>25</v>
      </c>
      <c r="P634" s="2">
        <f t="shared" si="71"/>
        <v>0</v>
      </c>
      <c r="Q634" s="19" t="s">
        <v>25</v>
      </c>
      <c r="R634" s="2">
        <f t="shared" si="70"/>
        <v>0</v>
      </c>
      <c r="S634" s="19" t="s">
        <v>25</v>
      </c>
      <c r="T634" s="2">
        <f t="shared" si="69"/>
        <v>0</v>
      </c>
      <c r="X634" s="19">
        <v>168</v>
      </c>
      <c r="AA634" s="18" t="s">
        <v>1076</v>
      </c>
    </row>
    <row r="635" spans="1:27" x14ac:dyDescent="0.25">
      <c r="A635" s="18" t="s">
        <v>996</v>
      </c>
      <c r="B635" s="18" t="s">
        <v>997</v>
      </c>
      <c r="E635" s="18" t="s">
        <v>1077</v>
      </c>
      <c r="F635" s="19">
        <f t="shared" si="66"/>
        <v>59</v>
      </c>
      <c r="G635" s="19">
        <v>63921</v>
      </c>
      <c r="H635" s="19">
        <v>1</v>
      </c>
      <c r="J635" s="19" t="s">
        <v>22</v>
      </c>
      <c r="K635" s="2">
        <f t="shared" si="67"/>
        <v>1</v>
      </c>
      <c r="L635" s="19" t="s">
        <v>28</v>
      </c>
      <c r="M635" s="2">
        <f t="shared" si="72"/>
        <v>1</v>
      </c>
      <c r="O635" s="19" t="s">
        <v>25</v>
      </c>
      <c r="P635" s="2">
        <f t="shared" si="71"/>
        <v>0</v>
      </c>
      <c r="Q635" s="19" t="s">
        <v>29</v>
      </c>
      <c r="R635" s="2">
        <f t="shared" si="70"/>
        <v>1</v>
      </c>
      <c r="S635" s="19" t="s">
        <v>25</v>
      </c>
      <c r="T635" s="2">
        <f t="shared" si="69"/>
        <v>0</v>
      </c>
      <c r="X635" s="19">
        <v>145</v>
      </c>
      <c r="AA635" s="18" t="s">
        <v>1078</v>
      </c>
    </row>
    <row r="636" spans="1:27" x14ac:dyDescent="0.25">
      <c r="A636" s="18" t="s">
        <v>996</v>
      </c>
      <c r="B636" s="18" t="s">
        <v>997</v>
      </c>
      <c r="E636" s="18" t="s">
        <v>1079</v>
      </c>
      <c r="F636" s="19">
        <f t="shared" si="66"/>
        <v>60</v>
      </c>
      <c r="G636" s="19">
        <v>63921</v>
      </c>
      <c r="H636" s="19">
        <v>1</v>
      </c>
      <c r="J636" s="19" t="s">
        <v>22</v>
      </c>
      <c r="K636" s="2">
        <f t="shared" si="67"/>
        <v>1</v>
      </c>
      <c r="L636" s="19" t="s">
        <v>22</v>
      </c>
      <c r="M636" s="2">
        <f t="shared" si="72"/>
        <v>0</v>
      </c>
      <c r="O636" s="19" t="s">
        <v>25</v>
      </c>
      <c r="P636" s="2">
        <f t="shared" si="71"/>
        <v>0</v>
      </c>
      <c r="Q636" s="19" t="s">
        <v>25</v>
      </c>
      <c r="R636" s="2">
        <f t="shared" si="70"/>
        <v>0</v>
      </c>
      <c r="S636" s="19" t="s">
        <v>25</v>
      </c>
      <c r="T636" s="2">
        <f t="shared" si="69"/>
        <v>0</v>
      </c>
      <c r="X636" s="19">
        <v>370</v>
      </c>
      <c r="AA636" s="18" t="s">
        <v>1080</v>
      </c>
    </row>
    <row r="637" spans="1:27" x14ac:dyDescent="0.25">
      <c r="A637" s="18" t="s">
        <v>996</v>
      </c>
      <c r="B637" s="18" t="s">
        <v>997</v>
      </c>
      <c r="E637" s="18" t="s">
        <v>1081</v>
      </c>
      <c r="F637" s="19">
        <f t="shared" si="66"/>
        <v>61</v>
      </c>
      <c r="G637" s="19">
        <v>63921</v>
      </c>
      <c r="H637" s="19">
        <v>2</v>
      </c>
      <c r="J637" s="19" t="s">
        <v>22</v>
      </c>
      <c r="K637" s="2">
        <f t="shared" si="67"/>
        <v>1</v>
      </c>
      <c r="L637" s="19" t="s">
        <v>25</v>
      </c>
      <c r="M637" s="2">
        <f t="shared" si="72"/>
        <v>0</v>
      </c>
      <c r="O637" s="19" t="s">
        <v>25</v>
      </c>
      <c r="P637" s="2">
        <f t="shared" si="71"/>
        <v>0</v>
      </c>
      <c r="Q637" s="19" t="s">
        <v>25</v>
      </c>
      <c r="R637" s="2">
        <f t="shared" si="70"/>
        <v>0</v>
      </c>
      <c r="S637" s="19" t="s">
        <v>25</v>
      </c>
      <c r="T637" s="2">
        <f t="shared" si="69"/>
        <v>0</v>
      </c>
      <c r="X637" s="19">
        <v>245</v>
      </c>
      <c r="AA637" s="18" t="s">
        <v>1082</v>
      </c>
    </row>
    <row r="638" spans="1:27" x14ac:dyDescent="0.25">
      <c r="A638" s="18" t="s">
        <v>996</v>
      </c>
      <c r="B638" s="18" t="s">
        <v>997</v>
      </c>
      <c r="E638" s="18" t="s">
        <v>1083</v>
      </c>
      <c r="F638" s="19">
        <f t="shared" si="66"/>
        <v>62</v>
      </c>
      <c r="G638" s="19">
        <v>63922</v>
      </c>
      <c r="H638" s="19">
        <v>1</v>
      </c>
      <c r="J638" s="19" t="s">
        <v>22</v>
      </c>
      <c r="K638" s="2">
        <f t="shared" si="67"/>
        <v>1</v>
      </c>
      <c r="L638" s="19" t="s">
        <v>28</v>
      </c>
      <c r="M638" s="2">
        <f t="shared" si="72"/>
        <v>1</v>
      </c>
      <c r="O638" s="19" t="s">
        <v>25</v>
      </c>
      <c r="P638" s="2">
        <f t="shared" si="71"/>
        <v>0</v>
      </c>
      <c r="Q638" s="19" t="s">
        <v>25</v>
      </c>
      <c r="R638" s="2">
        <f t="shared" si="70"/>
        <v>0</v>
      </c>
      <c r="S638" s="19" t="s">
        <v>29</v>
      </c>
      <c r="T638" s="2">
        <f t="shared" si="69"/>
        <v>1</v>
      </c>
      <c r="U638" s="19" t="s">
        <v>25</v>
      </c>
      <c r="V638" s="18" t="s">
        <v>1084</v>
      </c>
      <c r="X638" s="19"/>
      <c r="AA638" s="18"/>
    </row>
    <row r="639" spans="1:27" x14ac:dyDescent="0.25">
      <c r="A639" s="18" t="s">
        <v>996</v>
      </c>
      <c r="B639" s="18" t="s">
        <v>997</v>
      </c>
      <c r="E639" s="18" t="s">
        <v>1085</v>
      </c>
      <c r="F639" s="19">
        <f t="shared" si="66"/>
        <v>63</v>
      </c>
      <c r="G639" s="19">
        <v>63922</v>
      </c>
      <c r="H639" s="19">
        <v>2</v>
      </c>
      <c r="J639" s="19" t="s">
        <v>22</v>
      </c>
      <c r="K639" s="2">
        <f t="shared" si="67"/>
        <v>1</v>
      </c>
      <c r="L639" s="19" t="s">
        <v>28</v>
      </c>
      <c r="M639" s="2">
        <f t="shared" si="72"/>
        <v>1</v>
      </c>
      <c r="O639" s="19" t="s">
        <v>25</v>
      </c>
      <c r="P639" s="2">
        <f t="shared" si="71"/>
        <v>0</v>
      </c>
      <c r="Q639" s="19" t="s">
        <v>25</v>
      </c>
      <c r="R639" s="2">
        <f t="shared" si="70"/>
        <v>0</v>
      </c>
      <c r="S639" s="19" t="s">
        <v>29</v>
      </c>
      <c r="T639" s="2">
        <f t="shared" si="69"/>
        <v>1</v>
      </c>
      <c r="U639" s="19" t="s">
        <v>25</v>
      </c>
      <c r="V639" s="18" t="s">
        <v>1084</v>
      </c>
      <c r="X639" s="19"/>
      <c r="AA639" s="18"/>
    </row>
    <row r="640" spans="1:27" x14ac:dyDescent="0.25">
      <c r="A640" s="18" t="s">
        <v>996</v>
      </c>
      <c r="B640" s="18" t="s">
        <v>997</v>
      </c>
      <c r="E640" s="18" t="s">
        <v>1086</v>
      </c>
      <c r="F640" s="19">
        <f t="shared" si="66"/>
        <v>64</v>
      </c>
      <c r="G640" s="19">
        <v>63922</v>
      </c>
      <c r="H640" s="19">
        <v>1</v>
      </c>
      <c r="J640" s="19" t="s">
        <v>22</v>
      </c>
      <c r="K640" s="2">
        <f t="shared" si="67"/>
        <v>1</v>
      </c>
      <c r="L640" s="19" t="s">
        <v>28</v>
      </c>
      <c r="M640" s="2">
        <f t="shared" si="72"/>
        <v>1</v>
      </c>
      <c r="O640" s="19" t="s">
        <v>25</v>
      </c>
      <c r="P640" s="2">
        <f t="shared" si="71"/>
        <v>0</v>
      </c>
      <c r="Q640" s="19" t="s">
        <v>25</v>
      </c>
      <c r="R640" s="2">
        <f t="shared" si="70"/>
        <v>0</v>
      </c>
      <c r="S640" s="19" t="s">
        <v>29</v>
      </c>
      <c r="T640" s="2">
        <f t="shared" si="69"/>
        <v>1</v>
      </c>
      <c r="U640" s="19" t="s">
        <v>25</v>
      </c>
      <c r="V640" s="18" t="s">
        <v>1084</v>
      </c>
      <c r="X640" s="19"/>
      <c r="AA640" s="18"/>
    </row>
    <row r="641" spans="1:28" x14ac:dyDescent="0.25">
      <c r="A641" s="18" t="s">
        <v>996</v>
      </c>
      <c r="B641" s="18" t="s">
        <v>997</v>
      </c>
      <c r="E641" s="18" t="s">
        <v>1087</v>
      </c>
      <c r="F641" s="19">
        <f t="shared" si="66"/>
        <v>65</v>
      </c>
      <c r="G641" s="19">
        <v>63922</v>
      </c>
      <c r="H641" s="19">
        <v>3</v>
      </c>
      <c r="J641" s="19" t="s">
        <v>22</v>
      </c>
      <c r="K641" s="2">
        <f t="shared" si="67"/>
        <v>1</v>
      </c>
      <c r="L641" s="19" t="s">
        <v>23</v>
      </c>
      <c r="M641" s="2">
        <v>0.5</v>
      </c>
      <c r="O641" s="19" t="s">
        <v>25</v>
      </c>
      <c r="P641" s="2">
        <f t="shared" si="71"/>
        <v>0</v>
      </c>
      <c r="Q641" s="19" t="s">
        <v>25</v>
      </c>
      <c r="R641" s="2">
        <f t="shared" si="70"/>
        <v>0</v>
      </c>
      <c r="S641" s="19" t="s">
        <v>29</v>
      </c>
      <c r="T641" s="2">
        <f t="shared" si="69"/>
        <v>1</v>
      </c>
      <c r="U641" s="19" t="s">
        <v>29</v>
      </c>
      <c r="X641" s="19"/>
      <c r="AA641" s="18"/>
    </row>
    <row r="642" spans="1:28" x14ac:dyDescent="0.25">
      <c r="A642" s="18" t="s">
        <v>996</v>
      </c>
      <c r="B642" s="18" t="s">
        <v>997</v>
      </c>
      <c r="E642" s="18" t="s">
        <v>1088</v>
      </c>
      <c r="F642" s="19">
        <f t="shared" ref="F642:F649" si="73">F641+1</f>
        <v>66</v>
      </c>
      <c r="G642" s="19">
        <v>63922</v>
      </c>
      <c r="H642" s="19">
        <v>1</v>
      </c>
      <c r="J642" s="19" t="s">
        <v>22</v>
      </c>
      <c r="K642" s="2">
        <f t="shared" si="67"/>
        <v>1</v>
      </c>
      <c r="L642" s="19" t="s">
        <v>23</v>
      </c>
      <c r="M642" s="2">
        <v>0.5</v>
      </c>
      <c r="O642" s="19" t="s">
        <v>25</v>
      </c>
      <c r="P642" s="2">
        <f t="shared" si="71"/>
        <v>0</v>
      </c>
      <c r="Q642" s="19" t="s">
        <v>25</v>
      </c>
      <c r="R642" s="2">
        <f t="shared" si="70"/>
        <v>0</v>
      </c>
      <c r="S642" s="19" t="s">
        <v>25</v>
      </c>
      <c r="T642" s="2">
        <f t="shared" si="69"/>
        <v>0</v>
      </c>
      <c r="U642" s="19"/>
      <c r="X642" s="19">
        <v>137</v>
      </c>
      <c r="AA642" s="18" t="s">
        <v>1089</v>
      </c>
    </row>
    <row r="643" spans="1:28" x14ac:dyDescent="0.25">
      <c r="A643" s="18" t="s">
        <v>996</v>
      </c>
      <c r="B643" s="18" t="s">
        <v>997</v>
      </c>
      <c r="E643" s="18" t="s">
        <v>1090</v>
      </c>
      <c r="F643" s="19">
        <f t="shared" si="73"/>
        <v>67</v>
      </c>
      <c r="G643" s="19">
        <v>63923</v>
      </c>
      <c r="H643" s="19">
        <v>4</v>
      </c>
      <c r="J643" s="19" t="s">
        <v>22</v>
      </c>
      <c r="K643" s="2">
        <f t="shared" si="67"/>
        <v>1</v>
      </c>
      <c r="L643" s="19" t="s">
        <v>28</v>
      </c>
      <c r="M643" s="2">
        <f>IF(L643="b",1,0)</f>
        <v>1</v>
      </c>
      <c r="O643" s="19" t="s">
        <v>25</v>
      </c>
      <c r="P643" s="2">
        <f t="shared" si="71"/>
        <v>0</v>
      </c>
      <c r="Q643" s="19" t="s">
        <v>29</v>
      </c>
      <c r="R643" s="2">
        <f t="shared" si="70"/>
        <v>1</v>
      </c>
      <c r="S643" s="19" t="s">
        <v>25</v>
      </c>
      <c r="T643" s="2">
        <f t="shared" si="69"/>
        <v>0</v>
      </c>
      <c r="U643" s="19"/>
      <c r="X643" s="19">
        <v>139</v>
      </c>
      <c r="AA643" s="18" t="s">
        <v>1091</v>
      </c>
    </row>
    <row r="644" spans="1:28" x14ac:dyDescent="0.25">
      <c r="A644" s="18" t="s">
        <v>996</v>
      </c>
      <c r="B644" s="18" t="s">
        <v>997</v>
      </c>
      <c r="E644" s="18" t="s">
        <v>1092</v>
      </c>
      <c r="F644" s="19">
        <f t="shared" si="73"/>
        <v>68</v>
      </c>
      <c r="G644" s="19">
        <v>63923</v>
      </c>
      <c r="H644" s="19">
        <v>2</v>
      </c>
      <c r="J644" s="19" t="s">
        <v>22</v>
      </c>
      <c r="K644" s="2">
        <f t="shared" ref="K644:K707" si="74">IF(J644="c",1,0)</f>
        <v>1</v>
      </c>
      <c r="L644" s="19" t="s">
        <v>23</v>
      </c>
      <c r="M644" s="2">
        <v>0.5</v>
      </c>
      <c r="O644" s="19" t="s">
        <v>25</v>
      </c>
      <c r="P644" s="2">
        <f t="shared" si="71"/>
        <v>0</v>
      </c>
      <c r="Q644" s="19" t="s">
        <v>25</v>
      </c>
      <c r="R644" s="2">
        <f t="shared" si="70"/>
        <v>0</v>
      </c>
      <c r="S644" s="19" t="s">
        <v>25</v>
      </c>
      <c r="T644" s="2">
        <f t="shared" si="69"/>
        <v>0</v>
      </c>
      <c r="X644" s="19">
        <v>124</v>
      </c>
      <c r="AA644" s="18" t="s">
        <v>1093</v>
      </c>
    </row>
    <row r="645" spans="1:28" x14ac:dyDescent="0.25">
      <c r="A645" s="18" t="s">
        <v>996</v>
      </c>
      <c r="B645" s="18" t="s">
        <v>997</v>
      </c>
      <c r="E645" s="18" t="s">
        <v>1094</v>
      </c>
      <c r="F645" s="19">
        <f t="shared" si="73"/>
        <v>69</v>
      </c>
      <c r="G645" s="19">
        <v>63923</v>
      </c>
      <c r="H645" s="19">
        <v>3</v>
      </c>
      <c r="J645" s="19" t="s">
        <v>22</v>
      </c>
      <c r="K645" s="2">
        <f t="shared" si="74"/>
        <v>1</v>
      </c>
      <c r="L645" s="19" t="s">
        <v>23</v>
      </c>
      <c r="M645" s="2">
        <v>0.5</v>
      </c>
      <c r="O645" s="19" t="s">
        <v>25</v>
      </c>
      <c r="P645" s="2">
        <f t="shared" si="71"/>
        <v>0</v>
      </c>
      <c r="Q645" s="19" t="s">
        <v>25</v>
      </c>
      <c r="R645" s="2">
        <f t="shared" si="70"/>
        <v>0</v>
      </c>
      <c r="S645" s="19" t="s">
        <v>25</v>
      </c>
      <c r="T645" s="2">
        <f t="shared" si="69"/>
        <v>0</v>
      </c>
      <c r="X645" s="19">
        <v>86</v>
      </c>
      <c r="AA645" s="18" t="s">
        <v>1095</v>
      </c>
    </row>
    <row r="646" spans="1:28" x14ac:dyDescent="0.25">
      <c r="A646" s="18" t="s">
        <v>996</v>
      </c>
      <c r="B646" s="18" t="s">
        <v>997</v>
      </c>
      <c r="E646" s="18" t="s">
        <v>1096</v>
      </c>
      <c r="F646" s="19">
        <f t="shared" si="73"/>
        <v>70</v>
      </c>
      <c r="G646" s="19">
        <v>63923</v>
      </c>
      <c r="H646" s="19">
        <v>1</v>
      </c>
      <c r="J646" s="19" t="s">
        <v>22</v>
      </c>
      <c r="K646" s="2">
        <f t="shared" si="74"/>
        <v>1</v>
      </c>
      <c r="L646" s="19" t="s">
        <v>25</v>
      </c>
      <c r="M646" s="2">
        <f>IF(L646="b",1,0)</f>
        <v>0</v>
      </c>
      <c r="O646" s="19" t="s">
        <v>25</v>
      </c>
      <c r="P646" s="2">
        <f t="shared" si="71"/>
        <v>0</v>
      </c>
      <c r="Q646" s="19" t="s">
        <v>29</v>
      </c>
      <c r="R646" s="2">
        <f t="shared" si="70"/>
        <v>1</v>
      </c>
      <c r="S646" s="19" t="s">
        <v>25</v>
      </c>
      <c r="T646" s="2">
        <f t="shared" si="69"/>
        <v>0</v>
      </c>
      <c r="X646" s="19">
        <v>127</v>
      </c>
      <c r="AA646" s="18" t="s">
        <v>1097</v>
      </c>
    </row>
    <row r="647" spans="1:28" x14ac:dyDescent="0.25">
      <c r="A647" s="18" t="s">
        <v>996</v>
      </c>
      <c r="B647" s="18" t="s">
        <v>997</v>
      </c>
      <c r="E647" s="18" t="s">
        <v>1098</v>
      </c>
      <c r="F647" s="19">
        <f t="shared" si="73"/>
        <v>71</v>
      </c>
      <c r="G647" s="19">
        <v>63923</v>
      </c>
      <c r="H647" s="19">
        <v>1</v>
      </c>
      <c r="J647" s="19" t="s">
        <v>22</v>
      </c>
      <c r="K647" s="2">
        <f t="shared" si="74"/>
        <v>1</v>
      </c>
      <c r="L647" s="19" t="s">
        <v>22</v>
      </c>
      <c r="M647" s="2">
        <f>IF(L647="b",1,0)</f>
        <v>0</v>
      </c>
      <c r="O647" s="19" t="s">
        <v>25</v>
      </c>
      <c r="P647" s="2">
        <f t="shared" si="71"/>
        <v>0</v>
      </c>
      <c r="Q647" s="19" t="s">
        <v>29</v>
      </c>
      <c r="R647" s="2">
        <f t="shared" si="70"/>
        <v>1</v>
      </c>
      <c r="S647" s="19" t="s">
        <v>29</v>
      </c>
      <c r="T647" s="2">
        <f t="shared" si="69"/>
        <v>1</v>
      </c>
      <c r="U647" s="19" t="s">
        <v>29</v>
      </c>
      <c r="X647" s="19"/>
      <c r="AA647" s="18"/>
    </row>
    <row r="648" spans="1:28" x14ac:dyDescent="0.25">
      <c r="A648" s="18" t="s">
        <v>996</v>
      </c>
      <c r="B648" s="18" t="s">
        <v>997</v>
      </c>
      <c r="E648" s="18" t="s">
        <v>1099</v>
      </c>
      <c r="F648" s="19">
        <f t="shared" si="73"/>
        <v>72</v>
      </c>
      <c r="G648" s="19">
        <v>63923</v>
      </c>
      <c r="H648" s="19">
        <v>1</v>
      </c>
      <c r="J648" s="19" t="s">
        <v>22</v>
      </c>
      <c r="K648" s="2">
        <f t="shared" si="74"/>
        <v>1</v>
      </c>
      <c r="L648" s="19" t="s">
        <v>28</v>
      </c>
      <c r="M648" s="2">
        <f>IF(L648="b",1,0)</f>
        <v>1</v>
      </c>
      <c r="O648" s="19" t="s">
        <v>25</v>
      </c>
      <c r="P648" s="2">
        <f t="shared" si="71"/>
        <v>0</v>
      </c>
      <c r="Q648" s="19" t="s">
        <v>29</v>
      </c>
      <c r="R648" s="2">
        <f t="shared" si="70"/>
        <v>1</v>
      </c>
      <c r="S648" s="19" t="s">
        <v>29</v>
      </c>
      <c r="T648" s="2">
        <f t="shared" si="69"/>
        <v>1</v>
      </c>
      <c r="U648" s="19" t="s">
        <v>25</v>
      </c>
      <c r="V648" s="2">
        <v>1</v>
      </c>
      <c r="X648" s="19"/>
      <c r="AA648" s="18"/>
    </row>
    <row r="649" spans="1:28" x14ac:dyDescent="0.25">
      <c r="A649" s="18" t="s">
        <v>996</v>
      </c>
      <c r="B649" s="18" t="s">
        <v>997</v>
      </c>
      <c r="E649" s="18" t="s">
        <v>1100</v>
      </c>
      <c r="F649" s="19">
        <f t="shared" si="73"/>
        <v>73</v>
      </c>
      <c r="G649" s="19">
        <v>63923</v>
      </c>
      <c r="H649" s="19">
        <v>1</v>
      </c>
      <c r="J649" s="19" t="s">
        <v>22</v>
      </c>
      <c r="K649" s="2">
        <f t="shared" si="74"/>
        <v>1</v>
      </c>
      <c r="L649" s="19" t="s">
        <v>23</v>
      </c>
      <c r="M649" s="2">
        <v>0.5</v>
      </c>
      <c r="O649" s="19" t="s">
        <v>25</v>
      </c>
      <c r="P649" s="2">
        <f t="shared" si="71"/>
        <v>0</v>
      </c>
      <c r="Q649" s="19" t="s">
        <v>25</v>
      </c>
      <c r="R649" s="2">
        <f t="shared" si="70"/>
        <v>0</v>
      </c>
      <c r="S649" s="19" t="s">
        <v>29</v>
      </c>
      <c r="T649" s="2">
        <f t="shared" si="69"/>
        <v>1</v>
      </c>
      <c r="U649" s="19" t="s">
        <v>29</v>
      </c>
      <c r="X649" s="19"/>
      <c r="AA649" s="18"/>
    </row>
    <row r="650" spans="1:28" x14ac:dyDescent="0.25">
      <c r="A650" s="2" t="s">
        <v>310</v>
      </c>
      <c r="B650" s="2" t="s">
        <v>273</v>
      </c>
      <c r="E650" s="2" t="s">
        <v>1101</v>
      </c>
      <c r="F650" s="2">
        <v>1.2</v>
      </c>
      <c r="G650" s="2">
        <v>66990</v>
      </c>
      <c r="H650" s="26" t="s">
        <v>316</v>
      </c>
      <c r="J650" s="2" t="s">
        <v>22</v>
      </c>
      <c r="K650" s="2">
        <f t="shared" si="74"/>
        <v>1</v>
      </c>
      <c r="L650" s="2" t="s">
        <v>28</v>
      </c>
      <c r="M650" s="2">
        <f t="shared" ref="M650:M692" si="75">IF(L650="b",1,0)</f>
        <v>1</v>
      </c>
      <c r="O650" s="19" t="s">
        <v>25</v>
      </c>
      <c r="Q650" s="2" t="s">
        <v>29</v>
      </c>
      <c r="R650" s="2">
        <v>1</v>
      </c>
      <c r="S650" s="2" t="s">
        <v>29</v>
      </c>
      <c r="T650" s="2">
        <f t="shared" si="69"/>
        <v>1</v>
      </c>
      <c r="U650" s="2" t="s">
        <v>29</v>
      </c>
      <c r="X650" s="2">
        <v>297</v>
      </c>
      <c r="AB650" s="2" t="s">
        <v>1102</v>
      </c>
    </row>
    <row r="651" spans="1:28" x14ac:dyDescent="0.25">
      <c r="A651" s="2" t="s">
        <v>310</v>
      </c>
      <c r="B651" s="2" t="s">
        <v>273</v>
      </c>
      <c r="E651" s="2" t="s">
        <v>1103</v>
      </c>
      <c r="F651" s="2">
        <v>1.3</v>
      </c>
      <c r="G651" s="2">
        <v>66993</v>
      </c>
      <c r="H651" s="26" t="s">
        <v>227</v>
      </c>
      <c r="J651" s="2" t="s">
        <v>22</v>
      </c>
      <c r="K651" s="2">
        <f t="shared" si="74"/>
        <v>1</v>
      </c>
      <c r="L651" s="2" t="s">
        <v>28</v>
      </c>
      <c r="M651" s="2">
        <f t="shared" si="75"/>
        <v>1</v>
      </c>
      <c r="O651" s="19" t="s">
        <v>25</v>
      </c>
      <c r="Q651" s="2" t="s">
        <v>29</v>
      </c>
      <c r="R651" s="2">
        <v>1</v>
      </c>
      <c r="S651" s="2" t="s">
        <v>29</v>
      </c>
      <c r="T651" s="2">
        <f t="shared" si="69"/>
        <v>1</v>
      </c>
      <c r="U651" s="2" t="s">
        <v>29</v>
      </c>
      <c r="X651" s="2">
        <v>300</v>
      </c>
    </row>
    <row r="652" spans="1:28" x14ac:dyDescent="0.25">
      <c r="A652" s="2" t="s">
        <v>310</v>
      </c>
      <c r="B652" s="2" t="s">
        <v>273</v>
      </c>
      <c r="E652" s="2" t="s">
        <v>1104</v>
      </c>
      <c r="F652" s="2">
        <v>1.4</v>
      </c>
      <c r="G652" s="2">
        <v>66999</v>
      </c>
      <c r="H652" s="26"/>
      <c r="J652" s="2" t="s">
        <v>22</v>
      </c>
      <c r="K652" s="2">
        <f t="shared" si="74"/>
        <v>1</v>
      </c>
      <c r="L652" s="2" t="s">
        <v>22</v>
      </c>
      <c r="M652" s="2">
        <f t="shared" si="75"/>
        <v>0</v>
      </c>
      <c r="O652" s="19" t="s">
        <v>25</v>
      </c>
      <c r="Q652" s="2" t="s">
        <v>29</v>
      </c>
      <c r="R652" s="2">
        <v>1</v>
      </c>
      <c r="S652" s="2" t="s">
        <v>29</v>
      </c>
      <c r="T652" s="2">
        <f t="shared" si="69"/>
        <v>1</v>
      </c>
      <c r="U652" s="2" t="s">
        <v>29</v>
      </c>
      <c r="X652" s="2">
        <v>111</v>
      </c>
    </row>
    <row r="653" spans="1:28" x14ac:dyDescent="0.25">
      <c r="A653" s="2" t="s">
        <v>310</v>
      </c>
      <c r="B653" s="2" t="s">
        <v>273</v>
      </c>
      <c r="E653" s="2" t="s">
        <v>1105</v>
      </c>
      <c r="F653" s="2" t="s">
        <v>1106</v>
      </c>
      <c r="G653" s="2">
        <v>67000</v>
      </c>
      <c r="H653" s="26"/>
      <c r="J653" s="2" t="s">
        <v>22</v>
      </c>
      <c r="K653" s="2">
        <f t="shared" si="74"/>
        <v>1</v>
      </c>
      <c r="L653" s="2" t="s">
        <v>22</v>
      </c>
      <c r="M653" s="2">
        <f t="shared" si="75"/>
        <v>0</v>
      </c>
      <c r="O653" s="19" t="s">
        <v>25</v>
      </c>
      <c r="Q653" s="2" t="s">
        <v>29</v>
      </c>
      <c r="R653" s="2">
        <v>1</v>
      </c>
      <c r="AA653" s="2">
        <v>5</v>
      </c>
      <c r="AB653" s="2" t="s">
        <v>741</v>
      </c>
    </row>
    <row r="654" spans="1:28" x14ac:dyDescent="0.25">
      <c r="A654" s="2" t="s">
        <v>310</v>
      </c>
      <c r="B654" s="2" t="s">
        <v>273</v>
      </c>
      <c r="E654" s="2" t="s">
        <v>1107</v>
      </c>
      <c r="F654" s="2">
        <v>1.5</v>
      </c>
      <c r="G654" s="2">
        <v>67001</v>
      </c>
      <c r="H654" s="26" t="s">
        <v>316</v>
      </c>
      <c r="J654" s="2" t="s">
        <v>22</v>
      </c>
      <c r="K654" s="2">
        <f t="shared" si="74"/>
        <v>1</v>
      </c>
      <c r="L654" s="2" t="s">
        <v>28</v>
      </c>
      <c r="M654" s="2">
        <f t="shared" si="75"/>
        <v>1</v>
      </c>
      <c r="O654" s="19" t="s">
        <v>25</v>
      </c>
      <c r="Q654" s="2" t="s">
        <v>29</v>
      </c>
      <c r="R654" s="2">
        <v>1</v>
      </c>
      <c r="S654" s="2" t="s">
        <v>29</v>
      </c>
      <c r="T654" s="2">
        <f>IF(S654="y",1,0)</f>
        <v>1</v>
      </c>
      <c r="U654" s="2" t="s">
        <v>29</v>
      </c>
      <c r="X654" s="2">
        <v>110</v>
      </c>
    </row>
    <row r="655" spans="1:28" x14ac:dyDescent="0.25">
      <c r="A655" s="2" t="s">
        <v>310</v>
      </c>
      <c r="B655" s="2" t="s">
        <v>273</v>
      </c>
      <c r="E655" s="22" t="s">
        <v>1108</v>
      </c>
      <c r="F655" s="2" t="s">
        <v>1106</v>
      </c>
      <c r="G655" s="2">
        <v>67001</v>
      </c>
      <c r="H655" s="26">
        <v>2</v>
      </c>
      <c r="J655" s="2" t="s">
        <v>22</v>
      </c>
      <c r="K655" s="2">
        <f t="shared" si="74"/>
        <v>1</v>
      </c>
      <c r="L655" s="2" t="s">
        <v>22</v>
      </c>
      <c r="M655" s="2">
        <f t="shared" si="75"/>
        <v>0</v>
      </c>
      <c r="O655" s="19" t="s">
        <v>25</v>
      </c>
      <c r="Q655" s="2" t="s">
        <v>29</v>
      </c>
      <c r="R655" s="2">
        <v>1</v>
      </c>
      <c r="AA655" s="2">
        <v>3</v>
      </c>
      <c r="AB655" s="2" t="s">
        <v>1109</v>
      </c>
    </row>
    <row r="656" spans="1:28" x14ac:dyDescent="0.25">
      <c r="A656" s="2" t="s">
        <v>310</v>
      </c>
      <c r="B656" s="2" t="s">
        <v>273</v>
      </c>
      <c r="E656" s="27" t="s">
        <v>1110</v>
      </c>
      <c r="F656" s="2">
        <v>1.6</v>
      </c>
      <c r="G656" s="2">
        <v>67002</v>
      </c>
      <c r="H656" s="26"/>
      <c r="J656" s="2" t="s">
        <v>22</v>
      </c>
      <c r="K656" s="2">
        <f t="shared" si="74"/>
        <v>1</v>
      </c>
      <c r="L656" s="2" t="s">
        <v>28</v>
      </c>
      <c r="M656" s="2">
        <f t="shared" si="75"/>
        <v>1</v>
      </c>
      <c r="O656" s="19" t="s">
        <v>25</v>
      </c>
      <c r="Q656" s="2" t="s">
        <v>29</v>
      </c>
      <c r="R656" s="2">
        <v>1</v>
      </c>
      <c r="S656" s="2" t="s">
        <v>29</v>
      </c>
      <c r="T656" s="2">
        <f>IF(S656="y",1,0)</f>
        <v>1</v>
      </c>
      <c r="U656" s="2" t="s">
        <v>29</v>
      </c>
      <c r="X656" s="2">
        <v>312</v>
      </c>
    </row>
    <row r="657" spans="1:28" x14ac:dyDescent="0.25">
      <c r="A657" s="2" t="s">
        <v>310</v>
      </c>
      <c r="B657" s="2" t="s">
        <v>273</v>
      </c>
      <c r="E657" s="27" t="s">
        <v>1111</v>
      </c>
      <c r="F657" s="2" t="s">
        <v>1106</v>
      </c>
      <c r="G657" s="2">
        <v>67002</v>
      </c>
      <c r="H657" s="26"/>
      <c r="J657" s="2" t="s">
        <v>22</v>
      </c>
      <c r="K657" s="2">
        <f t="shared" si="74"/>
        <v>1</v>
      </c>
      <c r="L657" s="2" t="s">
        <v>22</v>
      </c>
      <c r="M657" s="2">
        <f t="shared" si="75"/>
        <v>0</v>
      </c>
      <c r="O657" s="19" t="s">
        <v>25</v>
      </c>
      <c r="Q657" s="2" t="s">
        <v>29</v>
      </c>
      <c r="R657" s="2">
        <v>1</v>
      </c>
      <c r="X657" s="21"/>
      <c r="AA657" s="2">
        <v>3</v>
      </c>
      <c r="AB657" s="2" t="s">
        <v>1112</v>
      </c>
    </row>
    <row r="658" spans="1:28" x14ac:dyDescent="0.25">
      <c r="A658" s="2" t="s">
        <v>310</v>
      </c>
      <c r="B658" s="2" t="s">
        <v>273</v>
      </c>
      <c r="E658" s="27" t="s">
        <v>1113</v>
      </c>
      <c r="F658" s="2">
        <v>1.7</v>
      </c>
      <c r="G658" s="2">
        <v>67011</v>
      </c>
      <c r="H658" s="26" t="s">
        <v>316</v>
      </c>
      <c r="J658" s="2" t="s">
        <v>22</v>
      </c>
      <c r="K658" s="2">
        <f t="shared" si="74"/>
        <v>1</v>
      </c>
      <c r="L658" s="2" t="s">
        <v>28</v>
      </c>
      <c r="M658" s="2">
        <f t="shared" si="75"/>
        <v>1</v>
      </c>
      <c r="O658" s="19" t="s">
        <v>25</v>
      </c>
      <c r="Q658" s="2" t="s">
        <v>29</v>
      </c>
      <c r="R658" s="2">
        <v>1</v>
      </c>
      <c r="S658" s="2" t="s">
        <v>29</v>
      </c>
      <c r="T658" s="2">
        <f t="shared" ref="T658:T669" si="76">IF(S658="y",1,0)</f>
        <v>1</v>
      </c>
      <c r="U658" s="2" t="s">
        <v>29</v>
      </c>
      <c r="X658" s="21">
        <v>50</v>
      </c>
    </row>
    <row r="659" spans="1:28" x14ac:dyDescent="0.25">
      <c r="A659" s="2" t="s">
        <v>310</v>
      </c>
      <c r="B659" s="2" t="s">
        <v>273</v>
      </c>
      <c r="E659" s="27" t="s">
        <v>1114</v>
      </c>
      <c r="F659" s="2">
        <v>1.8</v>
      </c>
      <c r="G659" s="2">
        <v>67012</v>
      </c>
      <c r="H659" s="26">
        <v>2</v>
      </c>
      <c r="J659" s="2" t="s">
        <v>22</v>
      </c>
      <c r="K659" s="2">
        <f t="shared" si="74"/>
        <v>1</v>
      </c>
      <c r="L659" s="2" t="s">
        <v>28</v>
      </c>
      <c r="M659" s="2">
        <f t="shared" si="75"/>
        <v>1</v>
      </c>
      <c r="O659" s="19" t="s">
        <v>25</v>
      </c>
      <c r="Q659" s="2" t="s">
        <v>29</v>
      </c>
      <c r="R659" s="2">
        <v>1</v>
      </c>
      <c r="S659" s="2" t="s">
        <v>25</v>
      </c>
      <c r="T659" s="2">
        <f t="shared" si="76"/>
        <v>0</v>
      </c>
      <c r="X659" s="21">
        <v>13</v>
      </c>
    </row>
    <row r="660" spans="1:28" x14ac:dyDescent="0.25">
      <c r="A660" s="2" t="s">
        <v>310</v>
      </c>
      <c r="B660" s="2" t="s">
        <v>273</v>
      </c>
      <c r="E660" s="27" t="s">
        <v>1115</v>
      </c>
      <c r="F660" s="2">
        <v>1.9</v>
      </c>
      <c r="G660" s="2">
        <v>67015</v>
      </c>
      <c r="H660" s="26" t="s">
        <v>459</v>
      </c>
      <c r="J660" s="2" t="s">
        <v>22</v>
      </c>
      <c r="K660" s="2">
        <f t="shared" si="74"/>
        <v>1</v>
      </c>
      <c r="L660" s="2" t="s">
        <v>22</v>
      </c>
      <c r="M660" s="2">
        <f t="shared" si="75"/>
        <v>0</v>
      </c>
      <c r="O660" s="19" t="s">
        <v>25</v>
      </c>
      <c r="Q660" s="2" t="s">
        <v>29</v>
      </c>
      <c r="R660" s="2">
        <v>1</v>
      </c>
      <c r="S660" s="2" t="s">
        <v>29</v>
      </c>
      <c r="T660" s="2">
        <f t="shared" si="76"/>
        <v>1</v>
      </c>
      <c r="U660" s="2" t="s">
        <v>29</v>
      </c>
      <c r="X660" s="21">
        <v>130</v>
      </c>
    </row>
    <row r="661" spans="1:28" x14ac:dyDescent="0.25">
      <c r="A661" s="2" t="s">
        <v>310</v>
      </c>
      <c r="B661" s="2" t="s">
        <v>273</v>
      </c>
      <c r="E661" s="27" t="s">
        <v>1116</v>
      </c>
      <c r="F661" s="2">
        <v>2.1</v>
      </c>
      <c r="G661" s="2">
        <v>67021</v>
      </c>
      <c r="H661" s="26" t="s">
        <v>1117</v>
      </c>
      <c r="J661" s="2" t="s">
        <v>22</v>
      </c>
      <c r="K661" s="2">
        <f t="shared" si="74"/>
        <v>1</v>
      </c>
      <c r="L661" s="2" t="s">
        <v>28</v>
      </c>
      <c r="M661" s="2">
        <f t="shared" si="75"/>
        <v>1</v>
      </c>
      <c r="O661" s="19" t="s">
        <v>25</v>
      </c>
      <c r="Q661" s="2" t="s">
        <v>29</v>
      </c>
      <c r="R661" s="2">
        <v>1</v>
      </c>
      <c r="S661" s="2" t="s">
        <v>29</v>
      </c>
      <c r="T661" s="2">
        <f t="shared" si="76"/>
        <v>1</v>
      </c>
      <c r="U661" s="2" t="s">
        <v>29</v>
      </c>
      <c r="X661" s="21">
        <v>200</v>
      </c>
    </row>
    <row r="662" spans="1:28" x14ac:dyDescent="0.25">
      <c r="A662" s="2" t="s">
        <v>310</v>
      </c>
      <c r="B662" s="2" t="s">
        <v>273</v>
      </c>
      <c r="E662" s="27" t="s">
        <v>1118</v>
      </c>
      <c r="F662" s="2">
        <v>2.2000000000000002</v>
      </c>
      <c r="G662" s="2">
        <v>67022</v>
      </c>
      <c r="H662" s="26" t="s">
        <v>190</v>
      </c>
      <c r="J662" s="2" t="s">
        <v>22</v>
      </c>
      <c r="K662" s="2">
        <f t="shared" si="74"/>
        <v>1</v>
      </c>
      <c r="L662" s="2" t="s">
        <v>28</v>
      </c>
      <c r="M662" s="2">
        <f t="shared" si="75"/>
        <v>1</v>
      </c>
      <c r="O662" s="19" t="s">
        <v>25</v>
      </c>
      <c r="Q662" s="2" t="s">
        <v>29</v>
      </c>
      <c r="R662" s="2">
        <v>1</v>
      </c>
      <c r="S662" s="2" t="s">
        <v>29</v>
      </c>
      <c r="T662" s="2">
        <f t="shared" si="76"/>
        <v>1</v>
      </c>
      <c r="U662" s="2" t="s">
        <v>29</v>
      </c>
      <c r="X662" s="21">
        <v>13</v>
      </c>
    </row>
    <row r="663" spans="1:28" x14ac:dyDescent="0.25">
      <c r="A663" s="2" t="s">
        <v>310</v>
      </c>
      <c r="B663" s="2" t="s">
        <v>273</v>
      </c>
      <c r="E663" s="27" t="s">
        <v>1119</v>
      </c>
      <c r="F663" s="2">
        <v>2.2999999999999998</v>
      </c>
      <c r="G663" s="2">
        <v>67022</v>
      </c>
      <c r="H663" s="26">
        <v>1</v>
      </c>
      <c r="J663" s="2" t="s">
        <v>22</v>
      </c>
      <c r="K663" s="2">
        <f t="shared" si="74"/>
        <v>1</v>
      </c>
      <c r="L663" s="2" t="s">
        <v>28</v>
      </c>
      <c r="M663" s="2">
        <f t="shared" si="75"/>
        <v>1</v>
      </c>
      <c r="O663" s="19" t="s">
        <v>25</v>
      </c>
      <c r="Q663" s="2" t="s">
        <v>29</v>
      </c>
      <c r="R663" s="2">
        <v>1</v>
      </c>
      <c r="S663" s="2" t="s">
        <v>29</v>
      </c>
      <c r="T663" s="2">
        <f t="shared" si="76"/>
        <v>1</v>
      </c>
      <c r="U663" s="2" t="s">
        <v>29</v>
      </c>
      <c r="X663" s="21">
        <v>108</v>
      </c>
    </row>
    <row r="664" spans="1:28" x14ac:dyDescent="0.25">
      <c r="A664" s="2" t="s">
        <v>310</v>
      </c>
      <c r="B664" s="2" t="s">
        <v>273</v>
      </c>
      <c r="E664" s="27" t="s">
        <v>1120</v>
      </c>
      <c r="F664" s="2">
        <v>2.4</v>
      </c>
      <c r="G664" s="2">
        <v>67023</v>
      </c>
      <c r="H664" s="26">
        <v>2</v>
      </c>
      <c r="J664" s="2" t="s">
        <v>22</v>
      </c>
      <c r="K664" s="2">
        <f t="shared" si="74"/>
        <v>1</v>
      </c>
      <c r="L664" s="2" t="s">
        <v>22</v>
      </c>
      <c r="M664" s="2">
        <f t="shared" si="75"/>
        <v>0</v>
      </c>
      <c r="O664" s="19" t="s">
        <v>25</v>
      </c>
      <c r="Q664" s="2" t="s">
        <v>29</v>
      </c>
      <c r="R664" s="2">
        <v>1</v>
      </c>
      <c r="S664" s="2" t="s">
        <v>29</v>
      </c>
      <c r="T664" s="2">
        <f t="shared" si="76"/>
        <v>1</v>
      </c>
      <c r="U664" s="2" t="s">
        <v>29</v>
      </c>
      <c r="X664" s="21">
        <v>220</v>
      </c>
    </row>
    <row r="665" spans="1:28" x14ac:dyDescent="0.25">
      <c r="A665" s="2" t="s">
        <v>310</v>
      </c>
      <c r="B665" s="2" t="s">
        <v>273</v>
      </c>
      <c r="E665" s="27" t="s">
        <v>1121</v>
      </c>
      <c r="F665" s="2">
        <v>2.5</v>
      </c>
      <c r="G665" s="2">
        <v>67024</v>
      </c>
      <c r="H665" s="26">
        <v>1</v>
      </c>
      <c r="J665" s="2" t="s">
        <v>22</v>
      </c>
      <c r="K665" s="2">
        <f t="shared" si="74"/>
        <v>1</v>
      </c>
      <c r="L665" s="2" t="s">
        <v>28</v>
      </c>
      <c r="M665" s="2">
        <f t="shared" si="75"/>
        <v>1</v>
      </c>
      <c r="O665" s="19" t="s">
        <v>25</v>
      </c>
      <c r="Q665" s="2" t="s">
        <v>29</v>
      </c>
      <c r="R665" s="2">
        <v>1</v>
      </c>
      <c r="S665" s="2" t="s">
        <v>29</v>
      </c>
      <c r="T665" s="2">
        <f t="shared" si="76"/>
        <v>1</v>
      </c>
      <c r="U665" s="2" t="s">
        <v>29</v>
      </c>
      <c r="X665" s="21">
        <v>304</v>
      </c>
      <c r="AA665" s="2">
        <v>5</v>
      </c>
      <c r="AB665" s="2" t="s">
        <v>1122</v>
      </c>
    </row>
    <row r="666" spans="1:28" x14ac:dyDescent="0.25">
      <c r="A666" s="2" t="s">
        <v>310</v>
      </c>
      <c r="B666" s="2" t="s">
        <v>273</v>
      </c>
      <c r="E666" s="27" t="s">
        <v>1123</v>
      </c>
      <c r="F666" s="2">
        <v>3.2</v>
      </c>
      <c r="G666" s="2">
        <v>67026</v>
      </c>
      <c r="H666" s="26" t="s">
        <v>316</v>
      </c>
      <c r="J666" s="2" t="s">
        <v>22</v>
      </c>
      <c r="K666" s="2">
        <f t="shared" si="74"/>
        <v>1</v>
      </c>
      <c r="L666" s="2" t="s">
        <v>28</v>
      </c>
      <c r="M666" s="2">
        <f t="shared" si="75"/>
        <v>1</v>
      </c>
      <c r="O666" s="19" t="s">
        <v>25</v>
      </c>
      <c r="Q666" s="2" t="s">
        <v>29</v>
      </c>
      <c r="R666" s="2">
        <v>1</v>
      </c>
      <c r="S666" s="2" t="s">
        <v>29</v>
      </c>
      <c r="T666" s="2">
        <f t="shared" si="76"/>
        <v>1</v>
      </c>
      <c r="U666" s="2" t="s">
        <v>29</v>
      </c>
      <c r="X666" s="21">
        <v>81</v>
      </c>
    </row>
    <row r="667" spans="1:28" x14ac:dyDescent="0.25">
      <c r="A667" s="2" t="s">
        <v>310</v>
      </c>
      <c r="B667" s="2" t="s">
        <v>273</v>
      </c>
      <c r="E667" s="27" t="s">
        <v>1124</v>
      </c>
      <c r="F667" s="2">
        <v>3.3</v>
      </c>
      <c r="G667" s="2">
        <v>67026</v>
      </c>
      <c r="H667" s="26" t="s">
        <v>316</v>
      </c>
      <c r="J667" s="2" t="s">
        <v>22</v>
      </c>
      <c r="K667" s="2">
        <f t="shared" si="74"/>
        <v>1</v>
      </c>
      <c r="L667" s="2" t="s">
        <v>28</v>
      </c>
      <c r="M667" s="2">
        <f t="shared" si="75"/>
        <v>1</v>
      </c>
      <c r="O667" s="19" t="s">
        <v>25</v>
      </c>
      <c r="Q667" s="2" t="s">
        <v>29</v>
      </c>
      <c r="R667" s="2">
        <v>1</v>
      </c>
      <c r="S667" s="2" t="s">
        <v>29</v>
      </c>
      <c r="T667" s="2">
        <f t="shared" si="76"/>
        <v>1</v>
      </c>
      <c r="U667" s="2" t="s">
        <v>29</v>
      </c>
      <c r="X667" s="21">
        <v>96</v>
      </c>
    </row>
    <row r="668" spans="1:28" x14ac:dyDescent="0.25">
      <c r="A668" s="2" t="s">
        <v>310</v>
      </c>
      <c r="B668" s="2" t="s">
        <v>273</v>
      </c>
      <c r="E668" s="27" t="s">
        <v>1125</v>
      </c>
      <c r="F668" s="2">
        <v>3.4</v>
      </c>
      <c r="G668" s="2">
        <v>67027</v>
      </c>
      <c r="H668" s="26">
        <v>8</v>
      </c>
      <c r="J668" s="2" t="s">
        <v>22</v>
      </c>
      <c r="K668" s="2">
        <f t="shared" si="74"/>
        <v>1</v>
      </c>
      <c r="L668" s="2" t="s">
        <v>28</v>
      </c>
      <c r="M668" s="2">
        <f t="shared" si="75"/>
        <v>1</v>
      </c>
      <c r="O668" s="19" t="s">
        <v>25</v>
      </c>
      <c r="Q668" s="2" t="s">
        <v>29</v>
      </c>
      <c r="R668" s="2">
        <v>1</v>
      </c>
      <c r="S668" s="2" t="s">
        <v>29</v>
      </c>
      <c r="T668" s="2">
        <f t="shared" si="76"/>
        <v>1</v>
      </c>
      <c r="U668" s="2" t="s">
        <v>29</v>
      </c>
      <c r="X668" s="21">
        <v>120</v>
      </c>
    </row>
    <row r="669" spans="1:28" x14ac:dyDescent="0.25">
      <c r="A669" s="2" t="s">
        <v>310</v>
      </c>
      <c r="B669" s="2" t="s">
        <v>273</v>
      </c>
      <c r="E669" s="27" t="s">
        <v>1126</v>
      </c>
      <c r="F669" s="2">
        <v>3.5</v>
      </c>
      <c r="G669" s="2">
        <v>67028</v>
      </c>
      <c r="H669" s="26"/>
      <c r="J669" s="2" t="s">
        <v>22</v>
      </c>
      <c r="K669" s="2">
        <f t="shared" si="74"/>
        <v>1</v>
      </c>
      <c r="L669" s="2" t="s">
        <v>28</v>
      </c>
      <c r="M669" s="2">
        <f t="shared" si="75"/>
        <v>1</v>
      </c>
      <c r="O669" s="19" t="s">
        <v>25</v>
      </c>
      <c r="Q669" s="2" t="s">
        <v>29</v>
      </c>
      <c r="R669" s="2">
        <v>1</v>
      </c>
      <c r="S669" s="2" t="s">
        <v>25</v>
      </c>
      <c r="T669" s="2">
        <f t="shared" si="76"/>
        <v>0</v>
      </c>
      <c r="X669" s="21">
        <v>145</v>
      </c>
      <c r="AA669" s="2">
        <v>5</v>
      </c>
      <c r="AB669" s="2" t="s">
        <v>1127</v>
      </c>
    </row>
    <row r="670" spans="1:28" x14ac:dyDescent="0.25">
      <c r="A670" s="2" t="s">
        <v>310</v>
      </c>
      <c r="B670" s="2" t="s">
        <v>273</v>
      </c>
      <c r="E670" s="27" t="s">
        <v>1128</v>
      </c>
      <c r="F670" s="2">
        <v>3.6</v>
      </c>
      <c r="G670" s="2">
        <v>67028</v>
      </c>
      <c r="H670" s="26" t="s">
        <v>316</v>
      </c>
      <c r="J670" s="2" t="s">
        <v>22</v>
      </c>
      <c r="K670" s="2">
        <f t="shared" si="74"/>
        <v>1</v>
      </c>
      <c r="L670" s="2" t="s">
        <v>28</v>
      </c>
      <c r="M670" s="2">
        <f t="shared" si="75"/>
        <v>1</v>
      </c>
      <c r="O670" s="19" t="s">
        <v>25</v>
      </c>
      <c r="Q670" s="2" t="s">
        <v>29</v>
      </c>
      <c r="R670" s="2">
        <v>1</v>
      </c>
      <c r="X670" s="21">
        <v>240</v>
      </c>
      <c r="AA670" s="2">
        <v>4</v>
      </c>
      <c r="AB670" s="2" t="s">
        <v>1129</v>
      </c>
    </row>
    <row r="671" spans="1:28" x14ac:dyDescent="0.25">
      <c r="A671" s="2" t="s">
        <v>310</v>
      </c>
      <c r="B671" s="2" t="s">
        <v>273</v>
      </c>
      <c r="E671" s="27" t="s">
        <v>1130</v>
      </c>
      <c r="F671" s="2">
        <v>4.0999999999999996</v>
      </c>
      <c r="G671" s="2">
        <v>67031</v>
      </c>
      <c r="H671" s="26" t="s">
        <v>195</v>
      </c>
      <c r="J671" s="2" t="s">
        <v>22</v>
      </c>
      <c r="K671" s="2">
        <f t="shared" si="74"/>
        <v>1</v>
      </c>
      <c r="L671" s="2" t="s">
        <v>28</v>
      </c>
      <c r="M671" s="2">
        <f t="shared" si="75"/>
        <v>1</v>
      </c>
      <c r="O671" s="19" t="s">
        <v>25</v>
      </c>
      <c r="Q671" s="2" t="s">
        <v>29</v>
      </c>
      <c r="R671" s="2">
        <v>1</v>
      </c>
      <c r="S671" s="2" t="s">
        <v>25</v>
      </c>
      <c r="T671" s="2">
        <f t="shared" ref="T671:T685" si="77">IF(S671="y",1,0)</f>
        <v>0</v>
      </c>
      <c r="X671" s="21">
        <v>252</v>
      </c>
      <c r="AA671" s="2">
        <v>5</v>
      </c>
      <c r="AB671" s="2" t="s">
        <v>1131</v>
      </c>
    </row>
    <row r="672" spans="1:28" x14ac:dyDescent="0.25">
      <c r="A672" s="2" t="s">
        <v>310</v>
      </c>
      <c r="B672" s="2" t="s">
        <v>273</v>
      </c>
      <c r="E672" s="27" t="s">
        <v>1132</v>
      </c>
      <c r="F672" s="2">
        <v>4.2</v>
      </c>
      <c r="G672" s="2">
        <v>67032</v>
      </c>
      <c r="H672" s="26" t="s">
        <v>195</v>
      </c>
      <c r="J672" s="2" t="s">
        <v>22</v>
      </c>
      <c r="K672" s="2">
        <f t="shared" si="74"/>
        <v>1</v>
      </c>
      <c r="L672" s="2" t="s">
        <v>28</v>
      </c>
      <c r="M672" s="2">
        <f t="shared" si="75"/>
        <v>1</v>
      </c>
      <c r="O672" s="19" t="s">
        <v>25</v>
      </c>
      <c r="Q672" s="2" t="s">
        <v>29</v>
      </c>
      <c r="R672" s="2">
        <v>1</v>
      </c>
      <c r="S672" s="2" t="s">
        <v>29</v>
      </c>
      <c r="T672" s="2">
        <f t="shared" si="77"/>
        <v>1</v>
      </c>
      <c r="U672" s="2" t="s">
        <v>29</v>
      </c>
      <c r="X672" s="21">
        <v>67</v>
      </c>
    </row>
    <row r="673" spans="1:28" x14ac:dyDescent="0.25">
      <c r="A673" s="2" t="s">
        <v>310</v>
      </c>
      <c r="B673" s="2" t="s">
        <v>273</v>
      </c>
      <c r="E673" s="27" t="s">
        <v>1133</v>
      </c>
      <c r="F673" s="2">
        <v>4.3</v>
      </c>
      <c r="G673" s="2">
        <v>67033</v>
      </c>
      <c r="H673" s="26" t="s">
        <v>195</v>
      </c>
      <c r="J673" s="2" t="s">
        <v>22</v>
      </c>
      <c r="K673" s="2">
        <f t="shared" si="74"/>
        <v>1</v>
      </c>
      <c r="L673" s="2" t="s">
        <v>28</v>
      </c>
      <c r="M673" s="2">
        <f t="shared" si="75"/>
        <v>1</v>
      </c>
      <c r="O673" s="19" t="s">
        <v>25</v>
      </c>
      <c r="Q673" s="2" t="s">
        <v>29</v>
      </c>
      <c r="R673" s="2">
        <v>1</v>
      </c>
      <c r="S673" s="2" t="s">
        <v>25</v>
      </c>
      <c r="T673" s="2">
        <f t="shared" si="77"/>
        <v>0</v>
      </c>
      <c r="X673" s="21">
        <v>130</v>
      </c>
      <c r="AA673" s="2">
        <v>3</v>
      </c>
      <c r="AB673" s="2" t="s">
        <v>1134</v>
      </c>
    </row>
    <row r="674" spans="1:28" x14ac:dyDescent="0.25">
      <c r="A674" s="2" t="s">
        <v>310</v>
      </c>
      <c r="B674" s="2" t="s">
        <v>273</v>
      </c>
      <c r="E674" s="27" t="s">
        <v>1135</v>
      </c>
      <c r="F674" s="2">
        <v>5.0999999999999996</v>
      </c>
      <c r="G674" s="2">
        <v>67034</v>
      </c>
      <c r="H674" s="26" t="s">
        <v>195</v>
      </c>
      <c r="J674" s="2" t="s">
        <v>22</v>
      </c>
      <c r="K674" s="2">
        <f t="shared" si="74"/>
        <v>1</v>
      </c>
      <c r="L674" s="2" t="s">
        <v>28</v>
      </c>
      <c r="M674" s="2">
        <f t="shared" si="75"/>
        <v>1</v>
      </c>
      <c r="O674" s="19" t="s">
        <v>25</v>
      </c>
      <c r="Q674" s="2" t="s">
        <v>29</v>
      </c>
      <c r="R674" s="2">
        <v>1</v>
      </c>
      <c r="S674" s="2" t="s">
        <v>25</v>
      </c>
      <c r="T674" s="2">
        <f t="shared" si="77"/>
        <v>0</v>
      </c>
      <c r="X674" s="21">
        <v>252</v>
      </c>
      <c r="AA674" s="2">
        <v>5</v>
      </c>
      <c r="AB674" s="2" t="s">
        <v>1136</v>
      </c>
    </row>
    <row r="675" spans="1:28" x14ac:dyDescent="0.25">
      <c r="A675" s="2" t="s">
        <v>310</v>
      </c>
      <c r="B675" s="2" t="s">
        <v>273</v>
      </c>
      <c r="E675" s="27" t="s">
        <v>1137</v>
      </c>
      <c r="F675" s="2">
        <v>6.1</v>
      </c>
      <c r="G675" s="2">
        <v>67035</v>
      </c>
      <c r="H675" s="26">
        <v>1</v>
      </c>
      <c r="J675" s="2" t="s">
        <v>22</v>
      </c>
      <c r="K675" s="2">
        <f t="shared" si="74"/>
        <v>1</v>
      </c>
      <c r="L675" s="2" t="s">
        <v>28</v>
      </c>
      <c r="M675" s="2">
        <f t="shared" si="75"/>
        <v>1</v>
      </c>
      <c r="O675" s="19" t="s">
        <v>25</v>
      </c>
      <c r="Q675" s="2" t="s">
        <v>29</v>
      </c>
      <c r="R675" s="2">
        <v>1</v>
      </c>
      <c r="S675" s="2" t="s">
        <v>25</v>
      </c>
      <c r="T675" s="2">
        <f t="shared" si="77"/>
        <v>0</v>
      </c>
      <c r="X675" s="21">
        <v>60</v>
      </c>
      <c r="AA675" s="2">
        <v>1</v>
      </c>
      <c r="AB675" s="2" t="s">
        <v>1138</v>
      </c>
    </row>
    <row r="676" spans="1:28" x14ac:dyDescent="0.25">
      <c r="A676" s="2" t="s">
        <v>310</v>
      </c>
      <c r="B676" s="2" t="s">
        <v>273</v>
      </c>
      <c r="E676" s="27" t="s">
        <v>1139</v>
      </c>
      <c r="F676" s="2">
        <v>7.1</v>
      </c>
      <c r="G676" s="2">
        <v>67037</v>
      </c>
      <c r="H676" s="26" t="s">
        <v>195</v>
      </c>
      <c r="J676" s="2" t="s">
        <v>22</v>
      </c>
      <c r="K676" s="2">
        <f t="shared" si="74"/>
        <v>1</v>
      </c>
      <c r="L676" s="2" t="s">
        <v>28</v>
      </c>
      <c r="M676" s="2">
        <f t="shared" si="75"/>
        <v>1</v>
      </c>
      <c r="O676" s="19" t="s">
        <v>25</v>
      </c>
      <c r="Q676" s="2" t="s">
        <v>29</v>
      </c>
      <c r="R676" s="2">
        <v>1</v>
      </c>
      <c r="S676" s="2" t="s">
        <v>25</v>
      </c>
      <c r="T676" s="2">
        <f t="shared" si="77"/>
        <v>0</v>
      </c>
      <c r="X676" s="21">
        <v>337</v>
      </c>
      <c r="AA676" s="2">
        <v>3</v>
      </c>
      <c r="AB676" s="2" t="s">
        <v>1140</v>
      </c>
    </row>
    <row r="677" spans="1:28" x14ac:dyDescent="0.25">
      <c r="A677" s="2" t="s">
        <v>310</v>
      </c>
      <c r="B677" s="2" t="s">
        <v>273</v>
      </c>
      <c r="E677" s="27" t="s">
        <v>1141</v>
      </c>
      <c r="F677" s="2">
        <v>7.2</v>
      </c>
      <c r="G677" s="2">
        <v>67038</v>
      </c>
      <c r="H677" s="26" t="s">
        <v>316</v>
      </c>
      <c r="J677" s="2" t="s">
        <v>22</v>
      </c>
      <c r="K677" s="2">
        <f t="shared" si="74"/>
        <v>1</v>
      </c>
      <c r="L677" s="2" t="s">
        <v>28</v>
      </c>
      <c r="M677" s="2">
        <f t="shared" si="75"/>
        <v>1</v>
      </c>
      <c r="O677" s="19" t="s">
        <v>25</v>
      </c>
      <c r="Q677" s="2" t="s">
        <v>29</v>
      </c>
      <c r="R677" s="2">
        <v>1</v>
      </c>
      <c r="S677" s="2" t="s">
        <v>25</v>
      </c>
      <c r="T677" s="2">
        <f t="shared" si="77"/>
        <v>0</v>
      </c>
      <c r="X677" s="21">
        <v>226</v>
      </c>
      <c r="AA677" s="2">
        <v>3</v>
      </c>
      <c r="AB677" s="2" t="s">
        <v>1142</v>
      </c>
    </row>
    <row r="678" spans="1:28" x14ac:dyDescent="0.25">
      <c r="A678" s="2" t="s">
        <v>310</v>
      </c>
      <c r="B678" s="2" t="s">
        <v>273</v>
      </c>
      <c r="E678" s="27" t="s">
        <v>1143</v>
      </c>
      <c r="F678" s="2">
        <v>7.3</v>
      </c>
      <c r="G678" s="2">
        <v>67042</v>
      </c>
      <c r="H678" s="26">
        <v>1</v>
      </c>
      <c r="J678" s="2" t="s">
        <v>22</v>
      </c>
      <c r="K678" s="2">
        <f t="shared" si="74"/>
        <v>1</v>
      </c>
      <c r="L678" s="2" t="s">
        <v>28</v>
      </c>
      <c r="M678" s="2">
        <f t="shared" si="75"/>
        <v>1</v>
      </c>
      <c r="O678" s="19" t="s">
        <v>25</v>
      </c>
      <c r="Q678" s="2" t="s">
        <v>29</v>
      </c>
      <c r="R678" s="2">
        <v>1</v>
      </c>
      <c r="S678" s="2" t="s">
        <v>25</v>
      </c>
      <c r="T678" s="2">
        <f t="shared" si="77"/>
        <v>0</v>
      </c>
      <c r="X678" s="21">
        <v>227</v>
      </c>
      <c r="AA678" s="2">
        <v>3</v>
      </c>
      <c r="AB678" s="2" t="s">
        <v>1144</v>
      </c>
    </row>
    <row r="679" spans="1:28" x14ac:dyDescent="0.25">
      <c r="A679" s="2" t="s">
        <v>310</v>
      </c>
      <c r="B679" s="2" t="s">
        <v>273</v>
      </c>
      <c r="E679" s="27" t="s">
        <v>1145</v>
      </c>
      <c r="F679" s="2">
        <v>8.1</v>
      </c>
      <c r="G679" s="2">
        <v>67045</v>
      </c>
      <c r="H679" s="26">
        <v>1</v>
      </c>
      <c r="J679" s="2" t="s">
        <v>22</v>
      </c>
      <c r="K679" s="2">
        <f t="shared" si="74"/>
        <v>1</v>
      </c>
      <c r="L679" s="2" t="s">
        <v>22</v>
      </c>
      <c r="M679" s="2">
        <f t="shared" si="75"/>
        <v>0</v>
      </c>
      <c r="O679" s="19" t="s">
        <v>25</v>
      </c>
      <c r="Q679" s="2" t="s">
        <v>25</v>
      </c>
      <c r="R679" s="2">
        <f>IF(Q679="y",1,0)</f>
        <v>0</v>
      </c>
      <c r="S679" s="2" t="s">
        <v>25</v>
      </c>
      <c r="T679" s="2">
        <f t="shared" si="77"/>
        <v>0</v>
      </c>
      <c r="X679" s="21">
        <v>52</v>
      </c>
      <c r="AA679" s="2">
        <v>3</v>
      </c>
      <c r="AB679" s="2" t="s">
        <v>1146</v>
      </c>
    </row>
    <row r="680" spans="1:28" x14ac:dyDescent="0.25">
      <c r="A680" s="20" t="s">
        <v>137</v>
      </c>
      <c r="B680" s="2" t="s">
        <v>20</v>
      </c>
      <c r="E680" s="2" t="s">
        <v>1147</v>
      </c>
      <c r="F680" s="2">
        <v>1.2</v>
      </c>
      <c r="G680" s="2" t="s">
        <v>1148</v>
      </c>
      <c r="H680" s="2">
        <v>11</v>
      </c>
      <c r="J680" s="2" t="s">
        <v>22</v>
      </c>
      <c r="K680" s="2">
        <f t="shared" si="74"/>
        <v>1</v>
      </c>
      <c r="L680" s="2" t="s">
        <v>28</v>
      </c>
      <c r="M680" s="2">
        <f t="shared" si="75"/>
        <v>1</v>
      </c>
      <c r="O680" s="2" t="s">
        <v>1149</v>
      </c>
      <c r="P680" s="2">
        <v>1</v>
      </c>
      <c r="Q680" s="19" t="s">
        <v>25</v>
      </c>
      <c r="S680" s="2" t="s">
        <v>25</v>
      </c>
      <c r="T680" s="2">
        <f t="shared" si="77"/>
        <v>0</v>
      </c>
      <c r="X680" s="2">
        <f>306+989</f>
        <v>1295</v>
      </c>
      <c r="AA680" s="2" t="s">
        <v>449</v>
      </c>
      <c r="AB680" s="2" t="s">
        <v>1150</v>
      </c>
    </row>
    <row r="681" spans="1:28" x14ac:dyDescent="0.25">
      <c r="A681" s="20" t="s">
        <v>137</v>
      </c>
      <c r="B681" s="2" t="s">
        <v>20</v>
      </c>
      <c r="E681" s="2" t="s">
        <v>1151</v>
      </c>
      <c r="F681" s="21">
        <v>5.0999999999999996</v>
      </c>
      <c r="G681" s="2" t="s">
        <v>1152</v>
      </c>
      <c r="H681" s="2" t="s">
        <v>1153</v>
      </c>
      <c r="J681" s="2" t="s">
        <v>22</v>
      </c>
      <c r="K681" s="2">
        <f t="shared" si="74"/>
        <v>1</v>
      </c>
      <c r="L681" s="2" t="s">
        <v>22</v>
      </c>
      <c r="M681" s="2">
        <f t="shared" si="75"/>
        <v>0</v>
      </c>
      <c r="O681" s="19" t="s">
        <v>25</v>
      </c>
      <c r="Q681" s="2" t="s">
        <v>29</v>
      </c>
      <c r="R681" s="2">
        <v>1</v>
      </c>
      <c r="S681" s="2" t="s">
        <v>25</v>
      </c>
      <c r="T681" s="2">
        <f t="shared" si="77"/>
        <v>0</v>
      </c>
      <c r="X681" s="2">
        <v>264</v>
      </c>
      <c r="AA681" s="2" t="s">
        <v>154</v>
      </c>
      <c r="AB681" s="2" t="s">
        <v>1154</v>
      </c>
    </row>
    <row r="682" spans="1:28" x14ac:dyDescent="0.25">
      <c r="A682" s="20" t="s">
        <v>137</v>
      </c>
      <c r="B682" s="2" t="s">
        <v>20</v>
      </c>
      <c r="E682" s="2" t="s">
        <v>1155</v>
      </c>
      <c r="F682" s="2">
        <v>5.5</v>
      </c>
      <c r="G682" s="2" t="s">
        <v>1156</v>
      </c>
      <c r="H682" s="2">
        <v>8</v>
      </c>
      <c r="J682" s="2" t="s">
        <v>22</v>
      </c>
      <c r="K682" s="2">
        <f t="shared" si="74"/>
        <v>1</v>
      </c>
      <c r="L682" s="2" t="s">
        <v>28</v>
      </c>
      <c r="M682" s="2">
        <f t="shared" si="75"/>
        <v>1</v>
      </c>
      <c r="O682" s="19" t="s">
        <v>25</v>
      </c>
      <c r="Q682" s="2" t="s">
        <v>29</v>
      </c>
      <c r="R682" s="2">
        <v>1</v>
      </c>
      <c r="S682" s="2" t="s">
        <v>25</v>
      </c>
      <c r="T682" s="2">
        <f t="shared" si="77"/>
        <v>0</v>
      </c>
      <c r="X682" s="2">
        <v>410</v>
      </c>
      <c r="AA682" s="2" t="s">
        <v>154</v>
      </c>
      <c r="AB682" s="2" t="s">
        <v>1157</v>
      </c>
    </row>
    <row r="683" spans="1:28" x14ac:dyDescent="0.25">
      <c r="A683" s="2" t="s">
        <v>310</v>
      </c>
      <c r="B683" s="2" t="s">
        <v>273</v>
      </c>
      <c r="E683" s="2" t="s">
        <v>1158</v>
      </c>
      <c r="F683" s="2">
        <v>1.1000000000000001</v>
      </c>
      <c r="G683" s="2" t="s">
        <v>1159</v>
      </c>
      <c r="H683" s="26" t="s">
        <v>459</v>
      </c>
      <c r="J683" s="2" t="s">
        <v>22</v>
      </c>
      <c r="K683" s="2">
        <f t="shared" si="74"/>
        <v>1</v>
      </c>
      <c r="L683" s="21" t="s">
        <v>25</v>
      </c>
      <c r="M683" s="2">
        <f t="shared" si="75"/>
        <v>0</v>
      </c>
      <c r="O683" s="19" t="s">
        <v>25</v>
      </c>
      <c r="Q683" s="2" t="s">
        <v>25</v>
      </c>
      <c r="R683" s="2">
        <v>0</v>
      </c>
      <c r="S683" s="2" t="s">
        <v>25</v>
      </c>
      <c r="T683" s="2">
        <f t="shared" si="77"/>
        <v>0</v>
      </c>
      <c r="X683" s="2">
        <v>123</v>
      </c>
      <c r="AA683" s="2">
        <v>3</v>
      </c>
      <c r="AB683" s="2" t="s">
        <v>1160</v>
      </c>
    </row>
    <row r="684" spans="1:28" x14ac:dyDescent="0.25">
      <c r="A684" s="2" t="s">
        <v>310</v>
      </c>
      <c r="B684" s="2" t="s">
        <v>273</v>
      </c>
      <c r="E684" s="2" t="s">
        <v>1161</v>
      </c>
      <c r="F684" s="2">
        <v>2.2000000000000002</v>
      </c>
      <c r="G684" s="2" t="s">
        <v>1162</v>
      </c>
      <c r="H684" s="26" t="s">
        <v>459</v>
      </c>
      <c r="J684" s="2" t="s">
        <v>22</v>
      </c>
      <c r="K684" s="2">
        <f t="shared" si="74"/>
        <v>1</v>
      </c>
      <c r="L684" s="2" t="s">
        <v>28</v>
      </c>
      <c r="M684" s="2">
        <f t="shared" si="75"/>
        <v>1</v>
      </c>
      <c r="O684" s="19" t="s">
        <v>25</v>
      </c>
      <c r="Q684" s="2" t="s">
        <v>29</v>
      </c>
      <c r="R684" s="2">
        <v>1</v>
      </c>
      <c r="S684" s="2" t="s">
        <v>25</v>
      </c>
      <c r="T684" s="2">
        <f t="shared" si="77"/>
        <v>0</v>
      </c>
      <c r="X684" s="2">
        <v>607</v>
      </c>
      <c r="AA684" s="2">
        <v>3</v>
      </c>
      <c r="AB684" s="2" t="s">
        <v>1163</v>
      </c>
    </row>
    <row r="685" spans="1:28" x14ac:dyDescent="0.25">
      <c r="A685" s="2" t="s">
        <v>310</v>
      </c>
      <c r="B685" s="2" t="s">
        <v>273</v>
      </c>
      <c r="E685" s="2" t="s">
        <v>1164</v>
      </c>
      <c r="F685" s="2">
        <v>2.2999999999999998</v>
      </c>
      <c r="G685" s="2" t="s">
        <v>1165</v>
      </c>
      <c r="H685" s="26" t="s">
        <v>459</v>
      </c>
      <c r="J685" s="2" t="s">
        <v>22</v>
      </c>
      <c r="K685" s="2">
        <f t="shared" si="74"/>
        <v>1</v>
      </c>
      <c r="L685" s="2" t="s">
        <v>28</v>
      </c>
      <c r="M685" s="2">
        <f t="shared" si="75"/>
        <v>1</v>
      </c>
      <c r="O685" s="19" t="s">
        <v>25</v>
      </c>
      <c r="Q685" s="2" t="s">
        <v>29</v>
      </c>
      <c r="R685" s="2">
        <v>1</v>
      </c>
      <c r="S685" s="2" t="s">
        <v>25</v>
      </c>
      <c r="T685" s="2">
        <f t="shared" si="77"/>
        <v>0</v>
      </c>
      <c r="X685" s="2">
        <v>202</v>
      </c>
      <c r="AA685" s="2">
        <v>3</v>
      </c>
      <c r="AB685" s="2" t="s">
        <v>1166</v>
      </c>
    </row>
    <row r="686" spans="1:28" x14ac:dyDescent="0.25">
      <c r="A686" s="2" t="s">
        <v>310</v>
      </c>
      <c r="B686" s="2" t="s">
        <v>273</v>
      </c>
      <c r="E686" s="27" t="s">
        <v>1167</v>
      </c>
      <c r="F686" s="2">
        <v>2.6</v>
      </c>
      <c r="G686" s="2" t="s">
        <v>1168</v>
      </c>
      <c r="H686" s="26" t="s">
        <v>316</v>
      </c>
      <c r="J686" s="2" t="s">
        <v>22</v>
      </c>
      <c r="K686" s="2">
        <f t="shared" si="74"/>
        <v>1</v>
      </c>
      <c r="L686" s="2" t="s">
        <v>28</v>
      </c>
      <c r="M686" s="2">
        <f t="shared" si="75"/>
        <v>1</v>
      </c>
      <c r="O686" s="19" t="s">
        <v>25</v>
      </c>
      <c r="Q686" s="2" t="s">
        <v>29</v>
      </c>
      <c r="R686" s="2">
        <v>1</v>
      </c>
      <c r="S686" s="2" t="s">
        <v>327</v>
      </c>
      <c r="T686" s="2">
        <v>0.5</v>
      </c>
      <c r="U686" s="2" t="s">
        <v>327</v>
      </c>
      <c r="X686" s="21">
        <v>395</v>
      </c>
      <c r="AA686" s="2">
        <v>3</v>
      </c>
      <c r="AB686" s="2" t="s">
        <v>1169</v>
      </c>
    </row>
    <row r="687" spans="1:28" x14ac:dyDescent="0.25">
      <c r="A687" s="2" t="s">
        <v>310</v>
      </c>
      <c r="B687" s="2" t="s">
        <v>273</v>
      </c>
      <c r="E687" s="27" t="s">
        <v>1170</v>
      </c>
      <c r="F687" s="2">
        <v>3.8</v>
      </c>
      <c r="G687" s="2" t="s">
        <v>1171</v>
      </c>
      <c r="H687" s="26" t="s">
        <v>195</v>
      </c>
      <c r="J687" s="2" t="s">
        <v>22</v>
      </c>
      <c r="K687" s="2">
        <f t="shared" si="74"/>
        <v>1</v>
      </c>
      <c r="L687" s="2" t="s">
        <v>25</v>
      </c>
      <c r="M687" s="2">
        <f t="shared" si="75"/>
        <v>0</v>
      </c>
      <c r="O687" s="19" t="s">
        <v>25</v>
      </c>
      <c r="Q687" s="2" t="s">
        <v>25</v>
      </c>
      <c r="R687" s="2">
        <v>0</v>
      </c>
      <c r="S687" s="2" t="s">
        <v>25</v>
      </c>
      <c r="T687" s="2">
        <f t="shared" ref="T687:T692" si="78">IF(S687="y",1,0)</f>
        <v>0</v>
      </c>
      <c r="X687" s="21">
        <v>135</v>
      </c>
      <c r="AA687" s="2">
        <v>3</v>
      </c>
      <c r="AB687" s="2" t="s">
        <v>1172</v>
      </c>
    </row>
    <row r="688" spans="1:28" x14ac:dyDescent="0.25">
      <c r="A688" s="2" t="s">
        <v>310</v>
      </c>
      <c r="B688" s="2" t="s">
        <v>273</v>
      </c>
      <c r="E688" s="27" t="s">
        <v>1173</v>
      </c>
      <c r="F688" s="2">
        <v>7.1</v>
      </c>
      <c r="G688" s="2" t="s">
        <v>1174</v>
      </c>
      <c r="H688" s="26">
        <v>1</v>
      </c>
      <c r="J688" s="2" t="s">
        <v>22</v>
      </c>
      <c r="K688" s="2">
        <f t="shared" si="74"/>
        <v>1</v>
      </c>
      <c r="L688" s="2" t="s">
        <v>28</v>
      </c>
      <c r="M688" s="2">
        <f t="shared" si="75"/>
        <v>1</v>
      </c>
      <c r="O688" s="19" t="s">
        <v>25</v>
      </c>
      <c r="Q688" s="2" t="s">
        <v>29</v>
      </c>
      <c r="R688" s="2">
        <v>1</v>
      </c>
      <c r="S688" s="2" t="s">
        <v>25</v>
      </c>
      <c r="T688" s="2">
        <f t="shared" si="78"/>
        <v>0</v>
      </c>
      <c r="X688" s="21">
        <v>103</v>
      </c>
      <c r="AA688" s="2">
        <v>5</v>
      </c>
      <c r="AB688" s="2" t="s">
        <v>1175</v>
      </c>
    </row>
    <row r="689" spans="1:28" x14ac:dyDescent="0.25">
      <c r="A689" s="2" t="s">
        <v>310</v>
      </c>
      <c r="B689" s="2" t="s">
        <v>273</v>
      </c>
      <c r="E689" s="27" t="s">
        <v>1176</v>
      </c>
      <c r="F689" s="2">
        <v>7.2</v>
      </c>
      <c r="G689" s="2" t="s">
        <v>1174</v>
      </c>
      <c r="H689" s="26">
        <v>1</v>
      </c>
      <c r="J689" s="2" t="s">
        <v>22</v>
      </c>
      <c r="K689" s="2">
        <f t="shared" si="74"/>
        <v>1</v>
      </c>
      <c r="L689" s="2" t="s">
        <v>28</v>
      </c>
      <c r="M689" s="2">
        <f t="shared" si="75"/>
        <v>1</v>
      </c>
      <c r="O689" s="19" t="s">
        <v>25</v>
      </c>
      <c r="Q689" s="2" t="s">
        <v>29</v>
      </c>
      <c r="R689" s="2">
        <v>1</v>
      </c>
      <c r="S689" s="2" t="s">
        <v>25</v>
      </c>
      <c r="T689" s="2">
        <f t="shared" si="78"/>
        <v>0</v>
      </c>
      <c r="X689" s="21">
        <v>228</v>
      </c>
      <c r="AA689" s="2">
        <v>3</v>
      </c>
      <c r="AB689" s="2" t="s">
        <v>1177</v>
      </c>
    </row>
    <row r="690" spans="1:28" x14ac:dyDescent="0.25">
      <c r="A690" s="20" t="s">
        <v>343</v>
      </c>
      <c r="B690" s="2" t="s">
        <v>344</v>
      </c>
      <c r="E690" s="2" t="s">
        <v>1178</v>
      </c>
      <c r="F690" s="2">
        <v>2.1</v>
      </c>
      <c r="G690" s="2" t="s">
        <v>1179</v>
      </c>
      <c r="H690" s="26">
        <v>1</v>
      </c>
      <c r="J690" s="2" t="s">
        <v>22</v>
      </c>
      <c r="K690" s="2">
        <f t="shared" si="74"/>
        <v>1</v>
      </c>
      <c r="L690" s="2" t="s">
        <v>28</v>
      </c>
      <c r="M690" s="2">
        <f t="shared" si="75"/>
        <v>1</v>
      </c>
      <c r="O690" s="19" t="s">
        <v>25</v>
      </c>
      <c r="Q690" s="2" t="s">
        <v>29</v>
      </c>
      <c r="R690" s="2">
        <v>1</v>
      </c>
      <c r="S690" s="2" t="s">
        <v>25</v>
      </c>
      <c r="T690" s="2">
        <f t="shared" si="78"/>
        <v>0</v>
      </c>
      <c r="X690" s="2">
        <v>156</v>
      </c>
      <c r="AA690" s="2" t="s">
        <v>142</v>
      </c>
      <c r="AB690" s="2" t="s">
        <v>1180</v>
      </c>
    </row>
    <row r="691" spans="1:28" x14ac:dyDescent="0.25">
      <c r="A691" s="20" t="s">
        <v>343</v>
      </c>
      <c r="B691" s="2" t="s">
        <v>344</v>
      </c>
      <c r="E691" s="2" t="s">
        <v>1181</v>
      </c>
      <c r="F691" s="2">
        <v>10.5</v>
      </c>
      <c r="G691" s="2" t="s">
        <v>1182</v>
      </c>
      <c r="H691" s="26" t="s">
        <v>217</v>
      </c>
      <c r="J691" s="2" t="s">
        <v>22</v>
      </c>
      <c r="K691" s="2">
        <f t="shared" si="74"/>
        <v>1</v>
      </c>
      <c r="L691" s="2" t="s">
        <v>28</v>
      </c>
      <c r="M691" s="2">
        <f t="shared" si="75"/>
        <v>1</v>
      </c>
      <c r="O691" s="19" t="s">
        <v>25</v>
      </c>
      <c r="Q691" s="2" t="s">
        <v>29</v>
      </c>
      <c r="R691" s="2">
        <v>1</v>
      </c>
      <c r="S691" s="2" t="s">
        <v>25</v>
      </c>
      <c r="T691" s="2">
        <f t="shared" si="78"/>
        <v>0</v>
      </c>
      <c r="X691" s="2">
        <v>128</v>
      </c>
      <c r="AA691" s="2" t="s">
        <v>142</v>
      </c>
      <c r="AB691" s="2" t="s">
        <v>1183</v>
      </c>
    </row>
    <row r="692" spans="1:28" x14ac:dyDescent="0.25">
      <c r="A692" s="20" t="s">
        <v>343</v>
      </c>
      <c r="B692" s="2" t="s">
        <v>344</v>
      </c>
      <c r="E692" s="2" t="s">
        <v>1184</v>
      </c>
      <c r="F692" s="2">
        <v>11.2</v>
      </c>
      <c r="G692" s="2" t="s">
        <v>1185</v>
      </c>
      <c r="H692" s="26">
        <v>1</v>
      </c>
      <c r="J692" s="2" t="s">
        <v>22</v>
      </c>
      <c r="K692" s="2">
        <f t="shared" si="74"/>
        <v>1</v>
      </c>
      <c r="L692" s="2" t="s">
        <v>28</v>
      </c>
      <c r="M692" s="2">
        <f t="shared" si="75"/>
        <v>1</v>
      </c>
      <c r="O692" s="19" t="s">
        <v>25</v>
      </c>
      <c r="Q692" s="2" t="s">
        <v>29</v>
      </c>
      <c r="R692" s="2">
        <v>1</v>
      </c>
      <c r="S692" s="2" t="s">
        <v>25</v>
      </c>
      <c r="T692" s="2">
        <f t="shared" si="78"/>
        <v>0</v>
      </c>
      <c r="X692" s="2">
        <v>254</v>
      </c>
      <c r="AA692" s="2" t="s">
        <v>142</v>
      </c>
      <c r="AB692" s="2" t="s">
        <v>1186</v>
      </c>
    </row>
    <row r="693" spans="1:28" x14ac:dyDescent="0.25">
      <c r="A693" s="20" t="s">
        <v>343</v>
      </c>
      <c r="B693" s="2" t="s">
        <v>344</v>
      </c>
      <c r="E693" s="2" t="s">
        <v>1187</v>
      </c>
      <c r="F693" s="2">
        <v>22.16</v>
      </c>
      <c r="G693" s="2" t="s">
        <v>1188</v>
      </c>
      <c r="H693" s="26">
        <v>1</v>
      </c>
      <c r="J693" s="2" t="s">
        <v>22</v>
      </c>
      <c r="K693" s="2">
        <f t="shared" si="74"/>
        <v>1</v>
      </c>
      <c r="L693" s="2" t="s">
        <v>1189</v>
      </c>
      <c r="M693" s="2">
        <v>0.5</v>
      </c>
      <c r="O693" s="19" t="s">
        <v>25</v>
      </c>
      <c r="Q693" s="2" t="s">
        <v>29</v>
      </c>
      <c r="R693" s="2">
        <v>1</v>
      </c>
      <c r="S693" s="2" t="s">
        <v>327</v>
      </c>
      <c r="T693" s="2">
        <v>0.5</v>
      </c>
      <c r="U693" s="2" t="s">
        <v>25</v>
      </c>
      <c r="V693" s="2">
        <v>1</v>
      </c>
      <c r="X693" s="2">
        <v>293</v>
      </c>
      <c r="AA693" s="2" t="s">
        <v>366</v>
      </c>
      <c r="AB693" s="2" t="s">
        <v>1190</v>
      </c>
    </row>
    <row r="694" spans="1:28" x14ac:dyDescent="0.25">
      <c r="A694" s="20" t="s">
        <v>614</v>
      </c>
      <c r="B694" s="2" t="s">
        <v>615</v>
      </c>
      <c r="E694" s="27" t="s">
        <v>1191</v>
      </c>
      <c r="F694" s="2">
        <v>1.9</v>
      </c>
      <c r="G694" s="2" t="s">
        <v>1192</v>
      </c>
      <c r="H694" s="26">
        <v>1</v>
      </c>
      <c r="J694" s="2" t="s">
        <v>22</v>
      </c>
      <c r="K694" s="2">
        <f t="shared" si="74"/>
        <v>1</v>
      </c>
      <c r="L694" s="2" t="s">
        <v>28</v>
      </c>
      <c r="M694" s="2">
        <f>IF(L694="b",1,0)</f>
        <v>1</v>
      </c>
      <c r="O694" s="19" t="s">
        <v>25</v>
      </c>
      <c r="Q694" s="2" t="s">
        <v>29</v>
      </c>
      <c r="R694" s="2">
        <v>1</v>
      </c>
      <c r="S694" s="2" t="s">
        <v>25</v>
      </c>
      <c r="T694" s="2">
        <f>IF(S694="y",1,0)</f>
        <v>0</v>
      </c>
      <c r="X694" s="21">
        <v>114</v>
      </c>
      <c r="AA694" s="2">
        <v>4</v>
      </c>
      <c r="AB694" s="2" t="s">
        <v>1193</v>
      </c>
    </row>
    <row r="695" spans="1:28" x14ac:dyDescent="0.25">
      <c r="A695" s="20" t="s">
        <v>614</v>
      </c>
      <c r="B695" s="2" t="s">
        <v>615</v>
      </c>
      <c r="E695" s="21" t="s">
        <v>1194</v>
      </c>
      <c r="F695" s="2">
        <v>1.1200000000000001</v>
      </c>
      <c r="G695" s="2" t="s">
        <v>1195</v>
      </c>
      <c r="H695" s="26">
        <v>1</v>
      </c>
      <c r="J695" s="2" t="s">
        <v>22</v>
      </c>
      <c r="K695" s="2">
        <f t="shared" si="74"/>
        <v>1</v>
      </c>
      <c r="L695" s="2" t="s">
        <v>22</v>
      </c>
      <c r="M695" s="2">
        <f>IF(L695="b",1,0)</f>
        <v>0</v>
      </c>
      <c r="O695" s="19" t="s">
        <v>25</v>
      </c>
      <c r="Q695" s="2" t="s">
        <v>29</v>
      </c>
      <c r="R695" s="2">
        <v>1</v>
      </c>
      <c r="S695" s="2" t="s">
        <v>25</v>
      </c>
      <c r="T695" s="2">
        <f>IF(S695="y",1,0)</f>
        <v>0</v>
      </c>
      <c r="X695" s="21">
        <v>52</v>
      </c>
      <c r="AA695" s="2">
        <v>4</v>
      </c>
      <c r="AB695" s="2" t="s">
        <v>1196</v>
      </c>
    </row>
    <row r="696" spans="1:28" x14ac:dyDescent="0.25">
      <c r="A696" s="20" t="s">
        <v>614</v>
      </c>
      <c r="B696" s="2" t="s">
        <v>615</v>
      </c>
      <c r="E696" s="2" t="s">
        <v>1197</v>
      </c>
      <c r="F696" s="2">
        <v>2.1</v>
      </c>
      <c r="G696" s="2" t="s">
        <v>1198</v>
      </c>
      <c r="H696" s="26">
        <v>1</v>
      </c>
      <c r="J696" s="2" t="s">
        <v>22</v>
      </c>
      <c r="K696" s="2">
        <f t="shared" si="74"/>
        <v>1</v>
      </c>
      <c r="L696" s="2" t="s">
        <v>28</v>
      </c>
      <c r="M696" s="2">
        <f>IF(L696="b",1,0)</f>
        <v>1</v>
      </c>
      <c r="O696" s="19" t="s">
        <v>25</v>
      </c>
      <c r="Q696" s="2" t="s">
        <v>29</v>
      </c>
      <c r="R696" s="2">
        <v>1</v>
      </c>
      <c r="S696" s="2" t="s">
        <v>25</v>
      </c>
      <c r="T696" s="2">
        <f>IF(S696="y",1,0)</f>
        <v>0</v>
      </c>
      <c r="X696" s="2">
        <v>328</v>
      </c>
      <c r="AA696" s="2">
        <v>4</v>
      </c>
      <c r="AB696" s="2" t="s">
        <v>1199</v>
      </c>
    </row>
    <row r="697" spans="1:28" x14ac:dyDescent="0.25">
      <c r="A697" s="20" t="s">
        <v>614</v>
      </c>
      <c r="B697" s="2" t="s">
        <v>615</v>
      </c>
      <c r="E697" s="20" t="s">
        <v>1200</v>
      </c>
      <c r="F697" s="2">
        <v>2.2999999999999998</v>
      </c>
      <c r="G697" s="2" t="s">
        <v>1201</v>
      </c>
      <c r="H697" s="26">
        <v>1</v>
      </c>
      <c r="J697" s="2" t="s">
        <v>22</v>
      </c>
      <c r="K697" s="2">
        <f t="shared" si="74"/>
        <v>1</v>
      </c>
      <c r="L697" s="2" t="s">
        <v>28</v>
      </c>
      <c r="M697" s="2">
        <f>IF(L697="b",1,0)</f>
        <v>1</v>
      </c>
      <c r="O697" s="19" t="s">
        <v>25</v>
      </c>
      <c r="Q697" s="2" t="s">
        <v>29</v>
      </c>
      <c r="R697" s="2">
        <v>1</v>
      </c>
      <c r="S697" s="2" t="s">
        <v>29</v>
      </c>
      <c r="T697" s="2">
        <f>IF(S697="y",1,0)</f>
        <v>1</v>
      </c>
      <c r="U697" s="2" t="s">
        <v>29</v>
      </c>
      <c r="X697" s="2">
        <v>32</v>
      </c>
      <c r="AB697" s="2" t="s">
        <v>1202</v>
      </c>
    </row>
    <row r="698" spans="1:28" x14ac:dyDescent="0.25">
      <c r="A698" s="20" t="s">
        <v>614</v>
      </c>
      <c r="B698" s="2" t="s">
        <v>615</v>
      </c>
      <c r="E698" s="2" t="s">
        <v>1203</v>
      </c>
      <c r="F698" s="2">
        <v>12.1</v>
      </c>
      <c r="G698" s="2" t="s">
        <v>1204</v>
      </c>
      <c r="H698" s="26">
        <v>3</v>
      </c>
      <c r="J698" s="2" t="s">
        <v>22</v>
      </c>
      <c r="K698" s="2">
        <f t="shared" si="74"/>
        <v>1</v>
      </c>
      <c r="L698" s="2" t="s">
        <v>496</v>
      </c>
      <c r="M698" s="2">
        <v>0.5</v>
      </c>
      <c r="O698" s="19" t="s">
        <v>25</v>
      </c>
      <c r="Q698" s="2" t="s">
        <v>25</v>
      </c>
      <c r="R698" s="2">
        <v>0</v>
      </c>
      <c r="S698" s="2" t="s">
        <v>327</v>
      </c>
      <c r="T698" s="2">
        <v>0.5</v>
      </c>
      <c r="U698" s="2" t="s">
        <v>327</v>
      </c>
      <c r="X698" s="2">
        <v>502</v>
      </c>
      <c r="AA698" s="2">
        <v>5</v>
      </c>
      <c r="AB698" s="2" t="s">
        <v>1205</v>
      </c>
    </row>
    <row r="699" spans="1:28" x14ac:dyDescent="0.25">
      <c r="A699" s="20" t="s">
        <v>614</v>
      </c>
      <c r="B699" s="2" t="s">
        <v>615</v>
      </c>
      <c r="E699" s="31" t="s">
        <v>1206</v>
      </c>
      <c r="F699" s="2">
        <v>12.5</v>
      </c>
      <c r="G699" s="2" t="s">
        <v>1207</v>
      </c>
      <c r="H699" s="26">
        <v>1</v>
      </c>
      <c r="J699" s="2" t="s">
        <v>22</v>
      </c>
      <c r="K699" s="2">
        <f t="shared" si="74"/>
        <v>1</v>
      </c>
      <c r="L699" s="2" t="s">
        <v>25</v>
      </c>
      <c r="M699" s="2">
        <f t="shared" ref="M699:M713" si="79">IF(L699="b",1,0)</f>
        <v>0</v>
      </c>
      <c r="O699" s="19" t="s">
        <v>25</v>
      </c>
      <c r="Q699" s="2" t="s">
        <v>29</v>
      </c>
      <c r="R699" s="2">
        <v>1</v>
      </c>
      <c r="S699" s="2" t="s">
        <v>25</v>
      </c>
      <c r="T699" s="2">
        <f>IF(S699="y",1,0)</f>
        <v>0</v>
      </c>
      <c r="X699" s="2">
        <v>325</v>
      </c>
      <c r="AA699" s="2">
        <v>4</v>
      </c>
      <c r="AB699" s="2" t="s">
        <v>1208</v>
      </c>
    </row>
    <row r="700" spans="1:28" x14ac:dyDescent="0.25">
      <c r="A700" s="20" t="s">
        <v>614</v>
      </c>
      <c r="B700" s="2" t="s">
        <v>615</v>
      </c>
      <c r="E700" s="2" t="s">
        <v>1209</v>
      </c>
      <c r="F700" s="2">
        <v>12.11</v>
      </c>
      <c r="G700" s="2" t="s">
        <v>1210</v>
      </c>
      <c r="H700" s="26" t="s">
        <v>195</v>
      </c>
      <c r="J700" s="2" t="s">
        <v>22</v>
      </c>
      <c r="K700" s="2">
        <f t="shared" si="74"/>
        <v>1</v>
      </c>
      <c r="L700" s="2" t="s">
        <v>28</v>
      </c>
      <c r="M700" s="2">
        <f t="shared" si="79"/>
        <v>1</v>
      </c>
      <c r="O700" s="19" t="s">
        <v>25</v>
      </c>
      <c r="Q700" s="2" t="s">
        <v>29</v>
      </c>
      <c r="R700" s="2">
        <v>1</v>
      </c>
      <c r="S700" s="2" t="s">
        <v>327</v>
      </c>
      <c r="T700" s="2">
        <v>0.5</v>
      </c>
      <c r="U700" s="2" t="s">
        <v>327</v>
      </c>
      <c r="X700" s="2">
        <v>362</v>
      </c>
      <c r="AA700" s="2">
        <v>4</v>
      </c>
      <c r="AB700" s="2" t="s">
        <v>1211</v>
      </c>
    </row>
    <row r="701" spans="1:28" x14ac:dyDescent="0.25">
      <c r="A701" s="20" t="s">
        <v>614</v>
      </c>
      <c r="B701" s="2" t="s">
        <v>615</v>
      </c>
      <c r="E701" s="2" t="s">
        <v>1212</v>
      </c>
      <c r="F701" s="2">
        <v>12.15</v>
      </c>
      <c r="G701" s="2" t="s">
        <v>1213</v>
      </c>
      <c r="H701" s="26" t="s">
        <v>195</v>
      </c>
      <c r="J701" s="2" t="s">
        <v>22</v>
      </c>
      <c r="K701" s="2">
        <f t="shared" si="74"/>
        <v>1</v>
      </c>
      <c r="L701" s="2" t="s">
        <v>28</v>
      </c>
      <c r="M701" s="2">
        <f t="shared" si="79"/>
        <v>1</v>
      </c>
      <c r="O701" s="19" t="s">
        <v>25</v>
      </c>
      <c r="Q701" s="2" t="s">
        <v>29</v>
      </c>
      <c r="R701" s="2">
        <v>1</v>
      </c>
      <c r="S701" s="2" t="s">
        <v>25</v>
      </c>
      <c r="T701" s="2">
        <f t="shared" ref="T701:T713" si="80">IF(S701="y",1,0)</f>
        <v>0</v>
      </c>
      <c r="X701" s="2">
        <v>279</v>
      </c>
      <c r="AA701" s="2">
        <v>5</v>
      </c>
      <c r="AB701" s="2" t="s">
        <v>598</v>
      </c>
    </row>
    <row r="702" spans="1:28" x14ac:dyDescent="0.25">
      <c r="A702" s="20" t="s">
        <v>614</v>
      </c>
      <c r="B702" s="2" t="s">
        <v>615</v>
      </c>
      <c r="E702" s="20" t="s">
        <v>1214</v>
      </c>
      <c r="F702" s="2">
        <v>13.5</v>
      </c>
      <c r="G702" s="2" t="s">
        <v>1215</v>
      </c>
      <c r="H702" s="26">
        <v>1</v>
      </c>
      <c r="J702" s="2" t="s">
        <v>22</v>
      </c>
      <c r="K702" s="2">
        <f t="shared" si="74"/>
        <v>1</v>
      </c>
      <c r="L702" s="2" t="s">
        <v>28</v>
      </c>
      <c r="M702" s="2">
        <f t="shared" si="79"/>
        <v>1</v>
      </c>
      <c r="O702" s="19" t="s">
        <v>25</v>
      </c>
      <c r="Q702" s="2" t="s">
        <v>29</v>
      </c>
      <c r="R702" s="2">
        <v>1</v>
      </c>
      <c r="S702" s="2" t="s">
        <v>25</v>
      </c>
      <c r="T702" s="2">
        <f t="shared" si="80"/>
        <v>0</v>
      </c>
      <c r="X702" s="2">
        <v>129</v>
      </c>
      <c r="AA702" s="2">
        <v>4</v>
      </c>
      <c r="AB702" s="2" t="s">
        <v>1216</v>
      </c>
    </row>
    <row r="703" spans="1:28" x14ac:dyDescent="0.25">
      <c r="A703" s="20" t="s">
        <v>614</v>
      </c>
      <c r="B703" s="2" t="s">
        <v>615</v>
      </c>
      <c r="E703" s="2" t="s">
        <v>1217</v>
      </c>
      <c r="F703" s="2">
        <v>18.100000000000001</v>
      </c>
      <c r="G703" s="2" t="s">
        <v>1218</v>
      </c>
      <c r="H703" s="26">
        <v>1</v>
      </c>
      <c r="J703" s="2" t="s">
        <v>22</v>
      </c>
      <c r="K703" s="2">
        <f t="shared" si="74"/>
        <v>1</v>
      </c>
      <c r="L703" s="2" t="s">
        <v>28</v>
      </c>
      <c r="M703" s="2">
        <f t="shared" si="79"/>
        <v>1</v>
      </c>
      <c r="O703" s="19" t="s">
        <v>25</v>
      </c>
      <c r="Q703" s="2" t="s">
        <v>29</v>
      </c>
      <c r="R703" s="2">
        <v>1</v>
      </c>
      <c r="S703" s="2" t="s">
        <v>25</v>
      </c>
      <c r="T703" s="2">
        <f t="shared" si="80"/>
        <v>0</v>
      </c>
      <c r="X703" s="2">
        <v>314</v>
      </c>
      <c r="AA703" s="2">
        <v>4</v>
      </c>
      <c r="AB703" s="2" t="s">
        <v>1219</v>
      </c>
    </row>
    <row r="704" spans="1:28" x14ac:dyDescent="0.25">
      <c r="A704" s="20" t="s">
        <v>614</v>
      </c>
      <c r="B704" s="2" t="s">
        <v>615</v>
      </c>
      <c r="E704" s="2" t="s">
        <v>1220</v>
      </c>
      <c r="F704" s="2">
        <v>18.3</v>
      </c>
      <c r="G704" s="2" t="s">
        <v>1221</v>
      </c>
      <c r="H704" s="26">
        <v>4</v>
      </c>
      <c r="J704" s="2" t="s">
        <v>22</v>
      </c>
      <c r="K704" s="2">
        <f t="shared" si="74"/>
        <v>1</v>
      </c>
      <c r="L704" s="2" t="s">
        <v>25</v>
      </c>
      <c r="M704" s="2">
        <f t="shared" si="79"/>
        <v>0</v>
      </c>
      <c r="O704" s="19" t="s">
        <v>25</v>
      </c>
      <c r="Q704" s="2" t="s">
        <v>29</v>
      </c>
      <c r="R704" s="2">
        <v>1</v>
      </c>
      <c r="S704" s="2" t="s">
        <v>25</v>
      </c>
      <c r="T704" s="2">
        <f t="shared" si="80"/>
        <v>0</v>
      </c>
      <c r="X704" s="2">
        <v>611</v>
      </c>
      <c r="AA704" s="2">
        <v>4</v>
      </c>
      <c r="AB704" s="2" t="s">
        <v>1222</v>
      </c>
    </row>
    <row r="705" spans="1:28" x14ac:dyDescent="0.25">
      <c r="A705" s="20" t="s">
        <v>614</v>
      </c>
      <c r="B705" s="2" t="s">
        <v>615</v>
      </c>
      <c r="E705" s="2" t="s">
        <v>1223</v>
      </c>
      <c r="F705" s="2">
        <v>18.7</v>
      </c>
      <c r="G705" s="2" t="s">
        <v>1224</v>
      </c>
      <c r="H705" s="26">
        <v>1</v>
      </c>
      <c r="J705" s="2" t="s">
        <v>22</v>
      </c>
      <c r="K705" s="2">
        <f t="shared" si="74"/>
        <v>1</v>
      </c>
      <c r="L705" s="2" t="s">
        <v>28</v>
      </c>
      <c r="M705" s="2">
        <f t="shared" si="79"/>
        <v>1</v>
      </c>
      <c r="O705" s="19" t="s">
        <v>25</v>
      </c>
      <c r="Q705" s="2" t="s">
        <v>29</v>
      </c>
      <c r="R705" s="2">
        <v>1</v>
      </c>
      <c r="S705" s="2" t="s">
        <v>25</v>
      </c>
      <c r="T705" s="2">
        <f t="shared" si="80"/>
        <v>0</v>
      </c>
      <c r="X705" s="2">
        <v>109</v>
      </c>
      <c r="AA705" s="2">
        <v>4</v>
      </c>
      <c r="AB705" s="2" t="s">
        <v>1225</v>
      </c>
    </row>
    <row r="706" spans="1:28" x14ac:dyDescent="0.25">
      <c r="A706" s="20" t="s">
        <v>614</v>
      </c>
      <c r="B706" s="2" t="s">
        <v>615</v>
      </c>
      <c r="E706" s="2" t="s">
        <v>1226</v>
      </c>
      <c r="F706" s="2">
        <v>18.12</v>
      </c>
      <c r="G706" s="2" t="s">
        <v>1227</v>
      </c>
      <c r="H706" s="26">
        <v>2</v>
      </c>
      <c r="J706" s="2" t="s">
        <v>22</v>
      </c>
      <c r="K706" s="2">
        <f t="shared" si="74"/>
        <v>1</v>
      </c>
      <c r="L706" s="2" t="s">
        <v>22</v>
      </c>
      <c r="M706" s="2">
        <f t="shared" si="79"/>
        <v>0</v>
      </c>
      <c r="O706" s="19" t="s">
        <v>25</v>
      </c>
      <c r="Q706" s="2" t="s">
        <v>29</v>
      </c>
      <c r="R706" s="2">
        <v>1</v>
      </c>
      <c r="S706" s="2" t="s">
        <v>25</v>
      </c>
      <c r="T706" s="2">
        <f t="shared" si="80"/>
        <v>0</v>
      </c>
      <c r="X706" s="2">
        <v>103</v>
      </c>
      <c r="AA706" s="2">
        <v>5</v>
      </c>
      <c r="AB706" s="2" t="s">
        <v>762</v>
      </c>
    </row>
    <row r="707" spans="1:28" x14ac:dyDescent="0.25">
      <c r="A707" s="2" t="s">
        <v>310</v>
      </c>
      <c r="B707" s="2" t="s">
        <v>273</v>
      </c>
      <c r="E707" s="2" t="s">
        <v>1228</v>
      </c>
      <c r="F707" s="2">
        <v>1.1000000000000001</v>
      </c>
      <c r="G707" s="2" t="s">
        <v>1229</v>
      </c>
      <c r="H707" s="26">
        <v>3</v>
      </c>
      <c r="J707" s="2" t="s">
        <v>22</v>
      </c>
      <c r="K707" s="2">
        <f t="shared" si="74"/>
        <v>1</v>
      </c>
      <c r="L707" s="2" t="s">
        <v>22</v>
      </c>
      <c r="M707" s="2">
        <f t="shared" si="79"/>
        <v>0</v>
      </c>
      <c r="O707" s="19" t="s">
        <v>25</v>
      </c>
      <c r="Q707" s="2" t="s">
        <v>29</v>
      </c>
      <c r="R707" s="2">
        <v>1</v>
      </c>
      <c r="S707" s="2" t="s">
        <v>25</v>
      </c>
      <c r="T707" s="2">
        <f t="shared" si="80"/>
        <v>0</v>
      </c>
      <c r="X707" s="2">
        <v>148</v>
      </c>
      <c r="AA707" s="2">
        <v>3</v>
      </c>
      <c r="AB707" s="2" t="s">
        <v>1230</v>
      </c>
    </row>
    <row r="708" spans="1:28" x14ac:dyDescent="0.25">
      <c r="A708" s="2" t="s">
        <v>310</v>
      </c>
      <c r="B708" s="2" t="s">
        <v>273</v>
      </c>
      <c r="E708" s="27" t="s">
        <v>1231</v>
      </c>
      <c r="F708" s="2">
        <v>3.1</v>
      </c>
      <c r="G708" s="2" t="s">
        <v>1232</v>
      </c>
      <c r="H708" s="26" t="s">
        <v>316</v>
      </c>
      <c r="J708" s="2" t="s">
        <v>22</v>
      </c>
      <c r="K708" s="2">
        <f t="shared" ref="K708:K713" si="81">IF(J708="c",1,0)</f>
        <v>1</v>
      </c>
      <c r="L708" s="2" t="s">
        <v>22</v>
      </c>
      <c r="M708" s="2">
        <f t="shared" si="79"/>
        <v>0</v>
      </c>
      <c r="O708" s="19" t="s">
        <v>25</v>
      </c>
      <c r="Q708" s="2" t="s">
        <v>29</v>
      </c>
      <c r="R708" s="2">
        <v>1</v>
      </c>
      <c r="S708" s="2" t="s">
        <v>29</v>
      </c>
      <c r="T708" s="2">
        <f t="shared" si="80"/>
        <v>1</v>
      </c>
      <c r="U708" s="2" t="s">
        <v>29</v>
      </c>
      <c r="X708" s="21">
        <v>422</v>
      </c>
    </row>
    <row r="709" spans="1:28" ht="15.75" x14ac:dyDescent="0.25">
      <c r="A709" s="25" t="s">
        <v>272</v>
      </c>
      <c r="B709" s="2" t="s">
        <v>273</v>
      </c>
      <c r="E709" s="2" t="s">
        <v>1233</v>
      </c>
      <c r="F709" s="2">
        <v>1.1000000000000001</v>
      </c>
      <c r="G709" s="2" t="s">
        <v>1234</v>
      </c>
      <c r="H709" s="26" t="s">
        <v>1235</v>
      </c>
      <c r="J709" s="2" t="s">
        <v>22</v>
      </c>
      <c r="K709" s="2">
        <f t="shared" si="81"/>
        <v>1</v>
      </c>
      <c r="L709" s="21" t="s">
        <v>28</v>
      </c>
      <c r="M709" s="2">
        <f t="shared" si="79"/>
        <v>1</v>
      </c>
      <c r="O709" s="2" t="s">
        <v>29</v>
      </c>
      <c r="P709" s="2">
        <v>1</v>
      </c>
      <c r="Q709" s="19" t="s">
        <v>25</v>
      </c>
      <c r="S709" s="2" t="s">
        <v>25</v>
      </c>
      <c r="T709" s="2">
        <f t="shared" si="80"/>
        <v>0</v>
      </c>
      <c r="X709" s="2">
        <v>267</v>
      </c>
      <c r="AA709" s="2">
        <v>1</v>
      </c>
      <c r="AB709" s="2" t="s">
        <v>1236</v>
      </c>
    </row>
    <row r="710" spans="1:28" ht="15.75" x14ac:dyDescent="0.25">
      <c r="A710" s="25" t="s">
        <v>272</v>
      </c>
      <c r="B710" s="2" t="s">
        <v>273</v>
      </c>
      <c r="E710" s="2" t="s">
        <v>1237</v>
      </c>
      <c r="F710" s="2">
        <v>1.2</v>
      </c>
      <c r="G710" s="2" t="s">
        <v>1234</v>
      </c>
      <c r="H710" s="26">
        <v>1</v>
      </c>
      <c r="J710" s="2" t="s">
        <v>22</v>
      </c>
      <c r="K710" s="2">
        <f t="shared" si="81"/>
        <v>1</v>
      </c>
      <c r="L710" s="2" t="s">
        <v>25</v>
      </c>
      <c r="M710" s="2">
        <f t="shared" si="79"/>
        <v>0</v>
      </c>
      <c r="O710" s="2" t="s">
        <v>29</v>
      </c>
      <c r="P710" s="2">
        <v>1</v>
      </c>
      <c r="Q710" s="19" t="s">
        <v>25</v>
      </c>
      <c r="S710" s="2" t="s">
        <v>25</v>
      </c>
      <c r="T710" s="2">
        <f t="shared" si="80"/>
        <v>0</v>
      </c>
      <c r="X710" s="2">
        <v>61</v>
      </c>
      <c r="AA710" s="2">
        <v>1</v>
      </c>
      <c r="AB710" s="2" t="s">
        <v>1238</v>
      </c>
    </row>
    <row r="711" spans="1:28" ht="15.75" x14ac:dyDescent="0.25">
      <c r="A711" s="25" t="s">
        <v>272</v>
      </c>
      <c r="B711" s="2" t="s">
        <v>273</v>
      </c>
      <c r="E711" s="2" t="s">
        <v>1239</v>
      </c>
      <c r="F711" s="2">
        <v>1.3</v>
      </c>
      <c r="G711" s="2" t="s">
        <v>1234</v>
      </c>
      <c r="H711" s="26">
        <v>1</v>
      </c>
      <c r="J711" s="2" t="s">
        <v>22</v>
      </c>
      <c r="K711" s="2">
        <f t="shared" si="81"/>
        <v>1</v>
      </c>
      <c r="L711" s="2" t="s">
        <v>28</v>
      </c>
      <c r="M711" s="2">
        <f t="shared" si="79"/>
        <v>1</v>
      </c>
      <c r="O711" s="19" t="s">
        <v>25</v>
      </c>
      <c r="Q711" s="2" t="s">
        <v>29</v>
      </c>
      <c r="R711" s="2">
        <v>1</v>
      </c>
      <c r="S711" s="2" t="s">
        <v>25</v>
      </c>
      <c r="T711" s="2">
        <f t="shared" si="80"/>
        <v>0</v>
      </c>
      <c r="X711" s="2">
        <v>167</v>
      </c>
      <c r="AA711" s="2" t="s">
        <v>281</v>
      </c>
      <c r="AB711" s="2" t="s">
        <v>1240</v>
      </c>
    </row>
    <row r="712" spans="1:28" ht="15.75" x14ac:dyDescent="0.25">
      <c r="A712" s="25" t="s">
        <v>272</v>
      </c>
      <c r="B712" s="2" t="s">
        <v>273</v>
      </c>
      <c r="E712" s="2" t="s">
        <v>1241</v>
      </c>
      <c r="F712" s="2">
        <v>2.1</v>
      </c>
      <c r="G712" s="2" t="s">
        <v>1242</v>
      </c>
      <c r="H712" s="26">
        <v>4</v>
      </c>
      <c r="J712" s="2" t="s">
        <v>22</v>
      </c>
      <c r="K712" s="2">
        <f t="shared" si="81"/>
        <v>1</v>
      </c>
      <c r="L712" s="2" t="s">
        <v>22</v>
      </c>
      <c r="M712" s="2">
        <f t="shared" si="79"/>
        <v>0</v>
      </c>
      <c r="O712" s="19" t="s">
        <v>25</v>
      </c>
      <c r="Q712" s="2" t="s">
        <v>29</v>
      </c>
      <c r="R712" s="2">
        <v>1</v>
      </c>
      <c r="S712" s="2" t="s">
        <v>25</v>
      </c>
      <c r="T712" s="2">
        <f t="shared" si="80"/>
        <v>0</v>
      </c>
      <c r="X712" s="2">
        <v>330</v>
      </c>
      <c r="AA712" s="28" t="s">
        <v>286</v>
      </c>
      <c r="AB712" s="2" t="s">
        <v>1243</v>
      </c>
    </row>
    <row r="713" spans="1:28" ht="15.75" x14ac:dyDescent="0.25">
      <c r="A713" s="25" t="s">
        <v>272</v>
      </c>
      <c r="B713" s="2" t="s">
        <v>273</v>
      </c>
      <c r="E713" s="23" t="s">
        <v>1244</v>
      </c>
      <c r="F713" s="2">
        <v>2.2999999999999998</v>
      </c>
      <c r="G713" s="2" t="s">
        <v>1245</v>
      </c>
      <c r="H713" s="26" t="s">
        <v>195</v>
      </c>
      <c r="J713" s="2" t="s">
        <v>22</v>
      </c>
      <c r="K713" s="2">
        <f t="shared" si="81"/>
        <v>1</v>
      </c>
      <c r="L713" s="2" t="s">
        <v>28</v>
      </c>
      <c r="M713" s="2">
        <f t="shared" si="79"/>
        <v>1</v>
      </c>
      <c r="O713" s="2" t="s">
        <v>29</v>
      </c>
      <c r="P713" s="2">
        <v>1</v>
      </c>
      <c r="Q713" s="19" t="s">
        <v>25</v>
      </c>
      <c r="S713" s="2" t="s">
        <v>29</v>
      </c>
      <c r="T713" s="2">
        <f t="shared" si="80"/>
        <v>1</v>
      </c>
      <c r="U713" s="2" t="s">
        <v>29</v>
      </c>
      <c r="X713" s="2">
        <v>124</v>
      </c>
    </row>
    <row r="715" spans="1:28" x14ac:dyDescent="0.25">
      <c r="A715" s="20" t="s">
        <v>137</v>
      </c>
      <c r="E715" s="32"/>
    </row>
    <row r="716" spans="1:28" x14ac:dyDescent="0.25">
      <c r="E716" s="21"/>
    </row>
    <row r="717" spans="1:28" x14ac:dyDescent="0.25">
      <c r="E717" s="17"/>
    </row>
    <row r="718" spans="1:28" x14ac:dyDescent="0.25">
      <c r="E718" s="20"/>
    </row>
    <row r="719" spans="1:28" x14ac:dyDescent="0.25">
      <c r="E719" s="17"/>
    </row>
    <row r="720" spans="1:28" x14ac:dyDescent="0.25">
      <c r="E720" s="20"/>
    </row>
    <row r="721" spans="1:8" x14ac:dyDescent="0.25">
      <c r="E721" s="17"/>
    </row>
    <row r="723" spans="1:8" x14ac:dyDescent="0.25">
      <c r="E723" s="17"/>
    </row>
    <row r="725" spans="1:8" x14ac:dyDescent="0.25">
      <c r="A725" s="3"/>
      <c r="E725" s="17"/>
    </row>
    <row r="726" spans="1:8" x14ac:dyDescent="0.25">
      <c r="H726" s="26"/>
    </row>
    <row r="727" spans="1:8" x14ac:dyDescent="0.25">
      <c r="E727" s="32"/>
      <c r="H727" s="26"/>
    </row>
    <row r="728" spans="1:8" x14ac:dyDescent="0.25">
      <c r="E728" s="21"/>
      <c r="H728" s="26"/>
    </row>
    <row r="729" spans="1:8" x14ac:dyDescent="0.25">
      <c r="E729" s="17"/>
      <c r="H729" s="26"/>
    </row>
    <row r="730" spans="1:8" x14ac:dyDescent="0.25">
      <c r="H730" s="26"/>
    </row>
    <row r="731" spans="1:8" x14ac:dyDescent="0.25">
      <c r="E731" s="17"/>
      <c r="H731" s="26"/>
    </row>
    <row r="732" spans="1:8" x14ac:dyDescent="0.25">
      <c r="E732" s="20"/>
      <c r="H732" s="26"/>
    </row>
    <row r="733" spans="1:8" x14ac:dyDescent="0.25">
      <c r="E733" s="17"/>
      <c r="H733" s="26"/>
    </row>
    <row r="734" spans="1:8" x14ac:dyDescent="0.25">
      <c r="H734" s="26"/>
    </row>
    <row r="735" spans="1:8" x14ac:dyDescent="0.25">
      <c r="E735" s="17"/>
      <c r="H735" s="26"/>
    </row>
    <row r="736" spans="1:8" x14ac:dyDescent="0.25">
      <c r="H736" s="26"/>
    </row>
    <row r="737" spans="5:28" x14ac:dyDescent="0.25">
      <c r="E737" s="17"/>
      <c r="H737" s="26"/>
    </row>
    <row r="738" spans="5:28" x14ac:dyDescent="0.25">
      <c r="E738" s="20"/>
      <c r="H738" s="26"/>
    </row>
    <row r="739" spans="5:28" x14ac:dyDescent="0.25">
      <c r="E739" s="17"/>
      <c r="H739" s="26"/>
    </row>
    <row r="740" spans="5:28" x14ac:dyDescent="0.25">
      <c r="H740" s="26"/>
    </row>
    <row r="741" spans="5:28" x14ac:dyDescent="0.25">
      <c r="E741" s="17"/>
      <c r="H741" s="26"/>
    </row>
    <row r="742" spans="5:28" x14ac:dyDescent="0.25">
      <c r="H742" s="26"/>
    </row>
    <row r="743" spans="5:28" x14ac:dyDescent="0.25">
      <c r="E743" s="17"/>
      <c r="H743" s="26"/>
    </row>
    <row r="744" spans="5:28" x14ac:dyDescent="0.25">
      <c r="H744" s="26"/>
      <c r="AA744" s="2" t="s">
        <v>164</v>
      </c>
      <c r="AB744" s="2" t="s">
        <v>1246</v>
      </c>
    </row>
    <row r="745" spans="5:28" x14ac:dyDescent="0.25">
      <c r="E745" s="17"/>
      <c r="H745" s="26"/>
    </row>
    <row r="746" spans="5:28" x14ac:dyDescent="0.25">
      <c r="H746" s="26"/>
    </row>
    <row r="747" spans="5:28" x14ac:dyDescent="0.25">
      <c r="E747" s="17"/>
      <c r="H747" s="26"/>
    </row>
    <row r="748" spans="5:28" x14ac:dyDescent="0.25">
      <c r="H748" s="26"/>
    </row>
    <row r="749" spans="5:28" x14ac:dyDescent="0.25">
      <c r="E749" s="17"/>
      <c r="H749" s="26"/>
    </row>
    <row r="750" spans="5:28" x14ac:dyDescent="0.25">
      <c r="H750" s="26"/>
    </row>
    <row r="751" spans="5:28" x14ac:dyDescent="0.25">
      <c r="E751" s="17"/>
      <c r="H751" s="26"/>
    </row>
    <row r="752" spans="5:28" x14ac:dyDescent="0.25">
      <c r="H752" s="26"/>
    </row>
    <row r="753" spans="5:8" x14ac:dyDescent="0.25">
      <c r="E753" s="17"/>
      <c r="H753" s="26"/>
    </row>
    <row r="754" spans="5:8" x14ac:dyDescent="0.25">
      <c r="H754" s="26"/>
    </row>
    <row r="755" spans="5:8" x14ac:dyDescent="0.25">
      <c r="E755" s="17"/>
      <c r="H755" s="26"/>
    </row>
    <row r="756" spans="5:8" x14ac:dyDescent="0.25">
      <c r="E756" s="29"/>
      <c r="H756" s="26"/>
    </row>
    <row r="757" spans="5:8" x14ac:dyDescent="0.25">
      <c r="E757" s="17"/>
      <c r="H757" s="26"/>
    </row>
    <row r="758" spans="5:8" x14ac:dyDescent="0.25">
      <c r="H758" s="26"/>
    </row>
    <row r="759" spans="5:8" x14ac:dyDescent="0.25">
      <c r="E759" s="17"/>
      <c r="H759" s="26"/>
    </row>
    <row r="760" spans="5:8" x14ac:dyDescent="0.25">
      <c r="H760" s="26"/>
    </row>
    <row r="761" spans="5:8" x14ac:dyDescent="0.25">
      <c r="E761" s="32"/>
      <c r="H761" s="26"/>
    </row>
    <row r="762" spans="5:8" x14ac:dyDescent="0.25">
      <c r="H762" s="26"/>
    </row>
    <row r="763" spans="5:8" x14ac:dyDescent="0.25">
      <c r="E763" s="17"/>
      <c r="H763" s="26"/>
    </row>
    <row r="764" spans="5:8" x14ac:dyDescent="0.25">
      <c r="H764" s="26"/>
    </row>
    <row r="765" spans="5:8" x14ac:dyDescent="0.25">
      <c r="E765" s="17"/>
      <c r="H765" s="26"/>
    </row>
    <row r="766" spans="5:8" x14ac:dyDescent="0.25">
      <c r="H766" s="26"/>
    </row>
    <row r="767" spans="5:8" x14ac:dyDescent="0.25">
      <c r="E767" s="17"/>
      <c r="H767" s="26"/>
    </row>
    <row r="768" spans="5:8" x14ac:dyDescent="0.25">
      <c r="H768" s="26"/>
    </row>
    <row r="769" spans="1:13" x14ac:dyDescent="0.25">
      <c r="E769" s="17"/>
      <c r="H769" s="26"/>
    </row>
    <row r="771" spans="1:13" x14ac:dyDescent="0.25">
      <c r="A771" s="3"/>
      <c r="E771" s="17"/>
    </row>
    <row r="772" spans="1:13" x14ac:dyDescent="0.25">
      <c r="H772" s="26"/>
    </row>
    <row r="773" spans="1:13" x14ac:dyDescent="0.25">
      <c r="E773" s="17"/>
      <c r="H773" s="26"/>
    </row>
    <row r="774" spans="1:13" x14ac:dyDescent="0.25">
      <c r="E774" s="20"/>
      <c r="H774" s="26"/>
    </row>
    <row r="775" spans="1:13" x14ac:dyDescent="0.25">
      <c r="E775" s="17"/>
      <c r="H775" s="26"/>
    </row>
    <row r="776" spans="1:13" x14ac:dyDescent="0.25">
      <c r="E776" s="17"/>
      <c r="H776" s="26"/>
    </row>
    <row r="777" spans="1:13" x14ac:dyDescent="0.25">
      <c r="E777" s="17"/>
      <c r="H777" s="26"/>
    </row>
    <row r="778" spans="1:13" x14ac:dyDescent="0.25">
      <c r="E778" s="20"/>
      <c r="H778" s="26"/>
    </row>
    <row r="779" spans="1:13" x14ac:dyDescent="0.25">
      <c r="E779" s="17"/>
      <c r="H779" s="26"/>
    </row>
    <row r="780" spans="1:13" x14ac:dyDescent="0.25">
      <c r="H780" s="26"/>
    </row>
    <row r="781" spans="1:13" x14ac:dyDescent="0.25">
      <c r="E781" s="17"/>
      <c r="H781" s="26"/>
    </row>
    <row r="782" spans="1:13" x14ac:dyDescent="0.25">
      <c r="H782" s="26"/>
    </row>
    <row r="783" spans="1:13" x14ac:dyDescent="0.25">
      <c r="E783" s="17"/>
      <c r="H783" s="26"/>
    </row>
    <row r="784" spans="1:13" x14ac:dyDescent="0.25">
      <c r="A784" s="20" t="s">
        <v>614</v>
      </c>
      <c r="B784" s="2" t="s">
        <v>615</v>
      </c>
      <c r="E784" s="20" t="s">
        <v>1247</v>
      </c>
      <c r="F784" s="2" t="s">
        <v>1248</v>
      </c>
      <c r="H784" s="26">
        <v>2</v>
      </c>
      <c r="J784" s="2" t="s">
        <v>22</v>
      </c>
      <c r="K784" s="2">
        <f>IF(J784="c",1,0)</f>
        <v>1</v>
      </c>
      <c r="M784" s="2">
        <f>IF(L784="b",1,0)</f>
        <v>0</v>
      </c>
    </row>
    <row r="785" spans="5:8" x14ac:dyDescent="0.25">
      <c r="E785" s="20"/>
      <c r="H785" s="26"/>
    </row>
    <row r="786" spans="5:8" x14ac:dyDescent="0.25">
      <c r="E786" s="17"/>
      <c r="H786" s="26"/>
    </row>
    <row r="787" spans="5:8" x14ac:dyDescent="0.25">
      <c r="H787" s="26"/>
    </row>
    <row r="788" spans="5:8" x14ac:dyDescent="0.25">
      <c r="E788" s="17"/>
      <c r="H788" s="26"/>
    </row>
    <row r="789" spans="5:8" x14ac:dyDescent="0.25">
      <c r="E789" s="20"/>
      <c r="H789" s="26"/>
    </row>
    <row r="790" spans="5:8" x14ac:dyDescent="0.25">
      <c r="E790" s="17"/>
      <c r="H790" s="26"/>
    </row>
    <row r="791" spans="5:8" x14ac:dyDescent="0.25">
      <c r="H791" s="26"/>
    </row>
    <row r="792" spans="5:8" x14ac:dyDescent="0.25">
      <c r="E792" s="17"/>
      <c r="H792" s="26"/>
    </row>
    <row r="793" spans="5:8" x14ac:dyDescent="0.25">
      <c r="E793" s="20"/>
      <c r="H793" s="26"/>
    </row>
    <row r="794" spans="5:8" x14ac:dyDescent="0.25">
      <c r="E794" s="32"/>
      <c r="H794" s="26"/>
    </row>
    <row r="795" spans="5:8" x14ac:dyDescent="0.25">
      <c r="H795" s="26"/>
    </row>
    <row r="796" spans="5:8" x14ac:dyDescent="0.25">
      <c r="E796" s="17"/>
      <c r="H796" s="26"/>
    </row>
    <row r="797" spans="5:8" x14ac:dyDescent="0.25">
      <c r="H797" s="26"/>
    </row>
    <row r="798" spans="5:8" x14ac:dyDescent="0.25">
      <c r="E798" s="17"/>
      <c r="H798" s="26"/>
    </row>
    <row r="799" spans="5:8" x14ac:dyDescent="0.25">
      <c r="E799" s="29"/>
      <c r="H799" s="26"/>
    </row>
    <row r="800" spans="5:8" x14ac:dyDescent="0.25">
      <c r="E800" s="17"/>
      <c r="F800" s="2">
        <v>15</v>
      </c>
      <c r="H800" s="26"/>
    </row>
    <row r="801" spans="5:8" x14ac:dyDescent="0.25">
      <c r="H801" s="26"/>
    </row>
    <row r="802" spans="5:8" x14ac:dyDescent="0.25">
      <c r="E802" s="17"/>
      <c r="F802" s="2">
        <v>16</v>
      </c>
      <c r="H802" s="26"/>
    </row>
    <row r="803" spans="5:8" x14ac:dyDescent="0.25">
      <c r="H803" s="26"/>
    </row>
    <row r="804" spans="5:8" x14ac:dyDescent="0.25">
      <c r="E804" s="17"/>
      <c r="F804" s="2">
        <v>17</v>
      </c>
      <c r="H804" s="26"/>
    </row>
    <row r="805" spans="5:8" x14ac:dyDescent="0.25">
      <c r="H805" s="26"/>
    </row>
    <row r="806" spans="5:8" x14ac:dyDescent="0.25">
      <c r="E806" s="17"/>
      <c r="H806" s="26"/>
    </row>
    <row r="807" spans="5:8" x14ac:dyDescent="0.25">
      <c r="H807" s="26"/>
    </row>
    <row r="808" spans="5:8" x14ac:dyDescent="0.25">
      <c r="E808" s="32"/>
      <c r="H808" s="26"/>
    </row>
    <row r="809" spans="5:8" x14ac:dyDescent="0.25">
      <c r="H809" s="26"/>
    </row>
    <row r="810" spans="5:8" x14ac:dyDescent="0.25">
      <c r="E810" s="17"/>
      <c r="H810" s="26"/>
    </row>
    <row r="811" spans="5:8" x14ac:dyDescent="0.25">
      <c r="E811" s="20"/>
      <c r="H811" s="26"/>
    </row>
    <row r="812" spans="5:8" x14ac:dyDescent="0.25">
      <c r="E812" s="17"/>
      <c r="H812" s="26"/>
    </row>
    <row r="813" spans="5:8" x14ac:dyDescent="0.25">
      <c r="H813" s="26"/>
    </row>
    <row r="814" spans="5:8" x14ac:dyDescent="0.25">
      <c r="E814" s="17"/>
      <c r="H814" s="26"/>
    </row>
    <row r="815" spans="5:8" x14ac:dyDescent="0.25">
      <c r="H815" s="26"/>
    </row>
    <row r="816" spans="5:8" x14ac:dyDescent="0.25">
      <c r="E816" s="17"/>
      <c r="H816" s="26"/>
    </row>
    <row r="817" spans="1:24" x14ac:dyDescent="0.25">
      <c r="H817" s="26"/>
    </row>
    <row r="818" spans="1:24" x14ac:dyDescent="0.25">
      <c r="E818" s="17"/>
      <c r="H818" s="26"/>
    </row>
    <row r="819" spans="1:24" x14ac:dyDescent="0.25">
      <c r="H819" s="26"/>
    </row>
    <row r="820" spans="1:24" x14ac:dyDescent="0.25">
      <c r="E820" s="17"/>
      <c r="H820" s="26"/>
    </row>
    <row r="821" spans="1:24" x14ac:dyDescent="0.25">
      <c r="H821" s="26"/>
    </row>
    <row r="822" spans="1:24" x14ac:dyDescent="0.25">
      <c r="E822" s="17"/>
      <c r="H822" s="26"/>
    </row>
    <row r="824" spans="1:24" x14ac:dyDescent="0.25">
      <c r="A824" s="3"/>
      <c r="E824" s="17"/>
      <c r="F824" s="2">
        <v>1</v>
      </c>
    </row>
    <row r="825" spans="1:24" x14ac:dyDescent="0.25">
      <c r="E825" s="27"/>
      <c r="H825" s="26"/>
      <c r="X825" s="21"/>
    </row>
    <row r="826" spans="1:24" x14ac:dyDescent="0.25">
      <c r="E826" s="33"/>
      <c r="F826" s="2">
        <v>2</v>
      </c>
      <c r="H826" s="26"/>
      <c r="X826" s="21"/>
    </row>
    <row r="827" spans="1:24" x14ac:dyDescent="0.25">
      <c r="E827" s="27"/>
      <c r="H827" s="26"/>
      <c r="X827" s="21"/>
    </row>
    <row r="828" spans="1:24" x14ac:dyDescent="0.25">
      <c r="E828" s="33"/>
      <c r="F828" s="2">
        <v>3</v>
      </c>
      <c r="H828" s="26"/>
      <c r="X828" s="21"/>
    </row>
    <row r="829" spans="1:24" x14ac:dyDescent="0.25">
      <c r="E829" s="27"/>
      <c r="H829" s="26"/>
      <c r="X829" s="21"/>
    </row>
    <row r="830" spans="1:24" x14ac:dyDescent="0.25">
      <c r="E830" s="33"/>
      <c r="H830" s="26"/>
      <c r="X830" s="21"/>
    </row>
    <row r="831" spans="1:24" x14ac:dyDescent="0.25">
      <c r="E831" s="27"/>
      <c r="H831" s="26"/>
      <c r="X831" s="21"/>
    </row>
    <row r="832" spans="1:24" x14ac:dyDescent="0.25">
      <c r="E832" s="33"/>
      <c r="H832" s="26"/>
      <c r="X832" s="21"/>
    </row>
    <row r="833" spans="1:28" x14ac:dyDescent="0.25">
      <c r="E833" s="27"/>
      <c r="H833" s="26"/>
      <c r="X833" s="21"/>
    </row>
    <row r="834" spans="1:28" x14ac:dyDescent="0.25">
      <c r="E834" s="33"/>
      <c r="H834" s="26"/>
      <c r="X834" s="21"/>
    </row>
    <row r="835" spans="1:28" x14ac:dyDescent="0.25">
      <c r="E835" s="27"/>
      <c r="H835" s="26"/>
      <c r="X835" s="21"/>
    </row>
    <row r="836" spans="1:28" x14ac:dyDescent="0.25">
      <c r="E836" s="33"/>
      <c r="H836" s="26"/>
      <c r="X836" s="21"/>
    </row>
    <row r="837" spans="1:28" x14ac:dyDescent="0.25">
      <c r="E837" s="27"/>
      <c r="H837" s="26"/>
      <c r="X837" s="21"/>
    </row>
    <row r="838" spans="1:28" x14ac:dyDescent="0.25">
      <c r="E838" s="33"/>
      <c r="H838" s="26"/>
      <c r="X838" s="21"/>
    </row>
    <row r="840" spans="1:28" x14ac:dyDescent="0.25">
      <c r="A840" s="3"/>
      <c r="E840" s="17"/>
    </row>
    <row r="841" spans="1:28" x14ac:dyDescent="0.25">
      <c r="H841" s="26"/>
    </row>
    <row r="842" spans="1:28" x14ac:dyDescent="0.25">
      <c r="E842" s="17"/>
      <c r="H842" s="26"/>
    </row>
    <row r="843" spans="1:28" x14ac:dyDescent="0.25">
      <c r="E843" s="27"/>
      <c r="H843" s="26"/>
      <c r="X843" s="21"/>
    </row>
    <row r="844" spans="1:28" x14ac:dyDescent="0.25">
      <c r="E844" s="33"/>
      <c r="H844" s="26"/>
      <c r="X844" s="21"/>
    </row>
    <row r="845" spans="1:28" x14ac:dyDescent="0.25">
      <c r="A845" s="34"/>
      <c r="E845" s="27"/>
      <c r="H845" s="26"/>
      <c r="X845" s="21"/>
      <c r="AB845" s="29"/>
    </row>
    <row r="846" spans="1:28" x14ac:dyDescent="0.25">
      <c r="A846" s="34"/>
      <c r="E846" s="33"/>
      <c r="H846" s="26"/>
      <c r="X846" s="21"/>
      <c r="AB846" s="29"/>
    </row>
    <row r="847" spans="1:28" x14ac:dyDescent="0.25">
      <c r="A847" s="34"/>
      <c r="E847" s="27"/>
      <c r="H847" s="26"/>
      <c r="X847" s="21"/>
      <c r="AB847" s="29"/>
    </row>
    <row r="848" spans="1:28" x14ac:dyDescent="0.25">
      <c r="A848" s="34"/>
      <c r="E848" s="33"/>
      <c r="H848" s="26"/>
      <c r="X848" s="21"/>
      <c r="AB848" s="29"/>
    </row>
    <row r="849" spans="1:28" x14ac:dyDescent="0.25">
      <c r="A849" s="34"/>
      <c r="E849" s="27"/>
      <c r="H849" s="26"/>
      <c r="X849" s="21"/>
      <c r="AB849" s="29"/>
    </row>
    <row r="850" spans="1:28" x14ac:dyDescent="0.25">
      <c r="A850" s="34"/>
      <c r="E850" s="33"/>
      <c r="H850" s="26"/>
      <c r="X850" s="21"/>
      <c r="AB850" s="29"/>
    </row>
    <row r="851" spans="1:28" x14ac:dyDescent="0.25">
      <c r="A851" s="34"/>
      <c r="E851" s="27"/>
      <c r="H851" s="26"/>
      <c r="X851" s="21"/>
      <c r="AB851" s="29"/>
    </row>
    <row r="852" spans="1:28" x14ac:dyDescent="0.25">
      <c r="A852" s="34"/>
      <c r="E852" s="33"/>
      <c r="H852" s="26"/>
      <c r="X852" s="21"/>
      <c r="AB852" s="29"/>
    </row>
    <row r="854" spans="1:28" x14ac:dyDescent="0.25">
      <c r="A854" s="3"/>
      <c r="E854" s="17"/>
    </row>
    <row r="855" spans="1:28" x14ac:dyDescent="0.25">
      <c r="H855" s="26"/>
    </row>
    <row r="856" spans="1:28" x14ac:dyDescent="0.25">
      <c r="E856" s="17"/>
      <c r="H856" s="26"/>
    </row>
    <row r="857" spans="1:28" x14ac:dyDescent="0.25">
      <c r="A857" s="34"/>
      <c r="E857" s="27"/>
      <c r="H857" s="26"/>
      <c r="X857" s="21"/>
    </row>
    <row r="858" spans="1:28" x14ac:dyDescent="0.25">
      <c r="A858" s="34"/>
      <c r="E858" s="33"/>
      <c r="H858" s="26"/>
      <c r="X858" s="21"/>
      <c r="AB858" s="29"/>
    </row>
    <row r="859" spans="1:28" x14ac:dyDescent="0.25">
      <c r="A859" s="34"/>
      <c r="E859" s="23"/>
      <c r="H859" s="26"/>
      <c r="X859" s="21"/>
    </row>
    <row r="860" spans="1:28" x14ac:dyDescent="0.25">
      <c r="A860" s="34"/>
      <c r="E860" s="33"/>
      <c r="H860" s="26"/>
      <c r="X860" s="21"/>
    </row>
    <row r="861" spans="1:28" x14ac:dyDescent="0.25">
      <c r="A861" s="34"/>
      <c r="E861" s="33"/>
      <c r="H861" s="26"/>
      <c r="X861" s="21"/>
      <c r="AB861" s="29"/>
    </row>
    <row r="862" spans="1:28" x14ac:dyDescent="0.25">
      <c r="A862" s="34"/>
      <c r="E862" s="33"/>
      <c r="H862" s="26"/>
      <c r="X862" s="21"/>
      <c r="AB862" s="29"/>
    </row>
    <row r="863" spans="1:28" x14ac:dyDescent="0.25">
      <c r="A863" s="34"/>
      <c r="E863" s="23"/>
      <c r="H863" s="26"/>
      <c r="X863" s="21"/>
      <c r="AB863" s="29"/>
    </row>
    <row r="864" spans="1:28" x14ac:dyDescent="0.25">
      <c r="A864" s="34"/>
      <c r="E864" s="33"/>
      <c r="H864" s="26"/>
      <c r="X864" s="21"/>
      <c r="AB864" s="29"/>
    </row>
    <row r="865" spans="1:28" x14ac:dyDescent="0.25">
      <c r="A865" s="34"/>
      <c r="E865" s="23"/>
      <c r="H865" s="26"/>
      <c r="X865" s="21"/>
      <c r="AB865" s="29"/>
    </row>
    <row r="866" spans="1:28" x14ac:dyDescent="0.25">
      <c r="A866" s="34"/>
      <c r="E866" s="33"/>
      <c r="H866" s="26"/>
      <c r="X866" s="21"/>
      <c r="AB866" s="29"/>
    </row>
  </sheetData>
  <mergeCells count="3">
    <mergeCell ref="C2:C3"/>
    <mergeCell ref="H2:H3"/>
    <mergeCell ref="J2: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dc:creator>
  <cp:lastModifiedBy>jbroughel</cp:lastModifiedBy>
  <dcterms:created xsi:type="dcterms:W3CDTF">2013-09-13T14:22:43Z</dcterms:created>
  <dcterms:modified xsi:type="dcterms:W3CDTF">2013-09-13T15:23:44Z</dcterms:modified>
</cp:coreProperties>
</file>