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5516"/>
  <workbookPr checkCompatibility="1" autoCompressPictures="0"/>
  <bookViews>
    <workbookView xWindow="7300" yWindow="240" windowWidth="20500" windowHeight="7160"/>
  </bookViews>
  <sheets>
    <sheet name="Agency data" sheetId="15" r:id="rId1"/>
    <sheet name="Info" sheetId="10" r:id="rId2"/>
    <sheet name="National Security" sheetId="12" r:id="rId3"/>
    <sheet name="FISMA" sheetId="11" r:id="rId4"/>
    <sheet name="Research" sheetId="13" r:id="rId5"/>
    <sheet name="Law enforcement" sheetId="14" r:id="rId6"/>
  </sheet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15" l="1"/>
  <c r="C4" i="15"/>
  <c r="C3" i="15"/>
  <c r="C2" i="15"/>
  <c r="C1" i="15"/>
  <c r="B7" i="15"/>
</calcChain>
</file>

<file path=xl/sharedStrings.xml><?xml version="1.0" encoding="utf-8"?>
<sst xmlns="http://schemas.openxmlformats.org/spreadsheetml/2006/main" count="146" uniqueCount="135">
  <si>
    <t>National Security</t>
  </si>
  <si>
    <t>Information-sharing / public-private coordination</t>
  </si>
  <si>
    <t>National security</t>
  </si>
  <si>
    <t>Research / education</t>
  </si>
  <si>
    <t>Law enforcement</t>
  </si>
  <si>
    <t>FISMA / federal network security</t>
  </si>
  <si>
    <t xml:space="preserve"> </t>
  </si>
  <si>
    <t>DHS Office of Infrastructure Protection (IP)</t>
  </si>
  <si>
    <t>DNI Information Sharing Environment Center (ISE)</t>
  </si>
  <si>
    <t>DNI National Counterintelligence and Security Center (NCSC)</t>
  </si>
  <si>
    <t>DNI Cyber Threat Intelligence Integration Center (CTIIC)</t>
  </si>
  <si>
    <t xml:space="preserve">NSA National Security Cyber Assistance Program  (NSCAP) </t>
  </si>
  <si>
    <t xml:space="preserve">DOD Defense Industrial Base Collaborative Information Sharing Environment (DCISE) </t>
  </si>
  <si>
    <t xml:space="preserve">DOD Committee on National Security Systems (CNSS) </t>
  </si>
  <si>
    <t xml:space="preserve">DOD Defense Information Systems Agency (DISA) </t>
  </si>
  <si>
    <t>Office or branch</t>
  </si>
  <si>
    <t>Role</t>
  </si>
  <si>
    <t>Collaborates with international and private sector Computer Emergency Response Teams (CERTs) to share control systems-related security incidents and mitigation measures</t>
  </si>
  <si>
    <t>Works with US-CERT, ICS-CERT, and the private sector to monitor and resolve issues impacting cyber and communications during an emergency</t>
  </si>
  <si>
    <t>Develops timely and actionable information for distribution to federal departments and agencies, state and local governments, private sector organizations, and international partners</t>
  </si>
  <si>
    <t>Coordinates national-level reporting for the Communications and IT sectors consistent with the National Response Framework (NRF)</t>
  </si>
  <si>
    <t>Promotes collaboration on cybersecurity efforts among owners of federal national security systems, federal non-national security systems, and non-federal systems</t>
  </si>
  <si>
    <t>The hub for cyber analysis and information sharing between Defense Industrial Base (DIB) Partners, U.S. Government (USG) Stakeholders, and private industry</t>
  </si>
  <si>
    <t>Promotes cybersecurity standards, guidelines, tools, technologies, methodologies, tests, and measurements to address critical cybersecurity needs of the public and private sectors</t>
  </si>
  <si>
    <t>Brings together experts from industry, government and academia to demonstrate integrated cybersecurity that is cost-effective, repeatable and scalable</t>
  </si>
  <si>
    <t>Advances responsible information sharing to further counterterrorism, homeland security, and cybersecurity missions</t>
  </si>
  <si>
    <t>Leads and coordinates national programs and policies on critical infrastructure and cybersecurity through strong partnerships across government and the private sector</t>
  </si>
  <si>
    <t>Dedicated 24/7 coordination and information sharing operations center that maintains situational awareness of the nation’s critical infrastructure and cyber threats</t>
  </si>
  <si>
    <t>Evaluates the capability of commercial cyber assistance service providers and operates the Cyber Incident Response Assistance (CIRA) accreditation program</t>
  </si>
  <si>
    <t>DHS primary coordinator for national security/emergency preparedness (NS/EP) communications and cybersecurity initiatives for both government and industry partners</t>
  </si>
  <si>
    <t>Facilitates sharing of information security tools and practices to support users in industry, government, and academia</t>
  </si>
  <si>
    <t>Provides support to the counterintelligence and security activities of US public and private sector entities at risk of intelligence collection or cyberattack by foreign adversaries</t>
  </si>
  <si>
    <t>Enhances critical infrastructure security and resilience through voluntary public-private partnerships that provide key tools, resources, and partnerships</t>
  </si>
  <si>
    <t>Provides information-sharing capabilities to support mission and coalition partners across the full spectrum of military operations</t>
  </si>
  <si>
    <t>Serves as the single interface through which DHS mission partners can access a range of integrated IP tools and data to conduct comprehensive vulnerability and risk analysis</t>
  </si>
  <si>
    <t xml:space="preserve">Oversees intelligence sharing capabilities related to cyber incidents affecting U.S.interests </t>
  </si>
  <si>
    <t>Shares information among the public and private sectors to provide greater understanding of cybersecurity vulnerabilities, incidents, and recovery actions</t>
  </si>
  <si>
    <t>Research and education</t>
  </si>
  <si>
    <t>Federal networks and FISMA compliance</t>
  </si>
  <si>
    <t>Serves as cybersecurity subject matter expert for cyber threats and vulnerabilities to maritime critical infrastructure and key resources</t>
  </si>
  <si>
    <t>DHS US Coast Guard Cyber Command (CGCYBER)</t>
  </si>
  <si>
    <t>DOD US Army Cyber Command (CYBERCOM)</t>
  </si>
  <si>
    <t>Coordinates, integrates, synchronizes, directs and conducts cyberspace operations to ensure freedom of action in cyberspace, and to deny the same to our adversaries</t>
  </si>
  <si>
    <t>Protects specified DOD information networks and conducts full-spectrum military cyberspace operations in order to ensure US/Allied freedom of action in cyberspace and deny the same to our adversaries</t>
  </si>
  <si>
    <t xml:space="preserve">Directs Navy cyberspace operations globally to deter and defeat aggression and to ensure freedom of action to achieve military objectives in and through cyberspace, </t>
  </si>
  <si>
    <t>Operates, extends, and defends the Air Force information network, defends key mission systems, and provides full spectrum cyberspace capabilities for the joint warfighter in, through, and from cyberspace</t>
  </si>
  <si>
    <t xml:space="preserve">DOD Defense Cyber Crime Center (DC3) </t>
  </si>
  <si>
    <t>Delivers cyber forensics, technical training, research, and analysis supporting cyber counterintelligence, counterterrorism, law enforcement, critical infrastructure partners, and information operations for DOD</t>
  </si>
  <si>
    <t xml:space="preserve">Directs intelligence gathering, network operations, and computer defense of the Marine Corps Enterprise Network </t>
  </si>
  <si>
    <t>NSA Information Assurance Directorate (IAD)</t>
  </si>
  <si>
    <t>DHS/CS&amp;C Federal Network Resilience (FNR)</t>
  </si>
  <si>
    <t>Facilitates information exchange and supports government-wide cybersecurity initiatives, delivers and monitors common security solutions through government Shared Service Centers (SSCs) and government-wide acquisition programs, manages the Information Systems Security Line of Business (ISSLoB) to eliminate duplicative federal efforts</t>
  </si>
  <si>
    <t>DHS/CS&amp;C/FNR Requirements and Acquisition Support (RAS)</t>
  </si>
  <si>
    <t>Improves practices related to the design, acquisition, development, modernization, use, sharing, and performance of Federal Government information resources</t>
  </si>
  <si>
    <t>Offers a full suite of information technology (IT) and telecommunications products, services, and solutions from highly qualified industry partners</t>
  </si>
  <si>
    <t>Enhances the federal government's cybersecurity posture by identifying government requirements, implementing policy solutions, and measuring effectiveness</t>
  </si>
  <si>
    <t>DHS/CS&amp;C/FNR Network and Infrastructure Security (NIS)</t>
  </si>
  <si>
    <t>Supports the goals of the Trusted Internet Connections (TIC) Initiative of the Comprehensive National Cybersecurity Initiative (CNCI)</t>
  </si>
  <si>
    <t>DHS/CS&amp;C/FNR Cybersecurity Assurance (CA)</t>
  </si>
  <si>
    <t>Asesses the state of operational readiness and cybersecurity risk of unclassified federal networks and systems</t>
  </si>
  <si>
    <t>DHS/CS&amp;C/FNR Cybersecurity Performance Management (CPM)</t>
  </si>
  <si>
    <t xml:space="preserve">Drives the evolution of FISMA metrics, coordinates and collaborates with federal civilian agency Chief Information Officers (CIOs) and Chief Information Security Officers (CISOs) to manage risks posed to their cyber environments </t>
  </si>
  <si>
    <t>DHS/CS&amp;C Network Security Deployment (NSD)</t>
  </si>
  <si>
    <t>Sustains the National Cybersecurity Protection System (NCPS), which provides intrusion detection and sharing capabilities to combat federal cyber threats</t>
  </si>
  <si>
    <t>Develops and provides direction in the use of Internet-based technologies to improve federal processes</t>
  </si>
  <si>
    <t>OMB Office of E-Government and IT (E-Gov)</t>
  </si>
  <si>
    <t>OMB/E-Gov Cyber Unit (E-Gov Cyber)</t>
  </si>
  <si>
    <t>Drives accelerated agency adoption of Administration priorities and industry best practices as a means of improving the Federal cybersecurity posture</t>
  </si>
  <si>
    <t>OMB/E-Gov Federal CIO Council</t>
  </si>
  <si>
    <t xml:space="preserve">Protects and defends national security information and information systems </t>
  </si>
  <si>
    <t>DOJ  Computer Crime and Intellectual Property Section (CCIPS)</t>
  </si>
  <si>
    <t>Prevents, investigates, and prosecutes computer crimes by working with other government agencies, the private sector, academic institutions, and foreign counterparts</t>
  </si>
  <si>
    <t>DOJ /FBI National Cyber Investigative Joint Task Force (NCITJF)</t>
  </si>
  <si>
    <t>A focal point for all government agencies to coordinate, integrate, and share information related to all domestic cyber threat investigations</t>
  </si>
  <si>
    <t>DOJ /FBI InfraGuard</t>
  </si>
  <si>
    <t>A private-public partnership dedicated to sharing information and intelligence to prevent hostile acts against the U.S.</t>
  </si>
  <si>
    <t>DOJ /FBI Internet Crime Complaint Center (IC3)</t>
  </si>
  <si>
    <t>Partners with the National White Collar Crime Center (NW3C) to receive and combat complaints of Internet crime</t>
  </si>
  <si>
    <t>DOJ/CCIPS Cybersecurity Unit (CU)</t>
  </si>
  <si>
    <t>Serves as a central hub for expert advice and legal guidance regarding how the criminal electronic surveillance and computer fraud and abuse statutes impact cybersecurity</t>
  </si>
  <si>
    <t>DHS/CS&amp;C National Cyber Security and Communications Integration Center (NCCIC)</t>
  </si>
  <si>
    <t>DHS/CS&amp;C/NCCIC United States Computer Emergency Readiness Team (US-CERT)</t>
  </si>
  <si>
    <t>DHS/CS&amp;C Stakeholder Engagement and Cyber Infrastructure Resilience (SECIR)</t>
  </si>
  <si>
    <t>DHS/IP Infrastructure Information Collection Division (IICD)</t>
  </si>
  <si>
    <t>DHS/IP National Infrastructure Coordinating Center (NICC)</t>
  </si>
  <si>
    <t>DHS/IP Sector Outreach and Programs Division (SOPD)</t>
  </si>
  <si>
    <t>DHS/IP Office of Cybersecurity and Communications (CS&amp;C)</t>
  </si>
  <si>
    <t>NSA National Cybersecurity Center of Excellence (NCCoE)</t>
  </si>
  <si>
    <t xml:space="preserve">NIST/CSD Computer Security Resource Center (CSRC) </t>
  </si>
  <si>
    <t xml:space="preserve">NIST/CSD Security Outreach and Integration Group (SOIG) </t>
  </si>
  <si>
    <t>Deploys information operations support teams  to provide IO planning and tactical support and vulnerability assessments for military forces</t>
  </si>
  <si>
    <t>Conducts intelligence, security and information operations for military commanders and national decision makers</t>
  </si>
  <si>
    <t>Operates and defends Army Network and Mission Command capabilities daily and through all phases of Joint, Interagency, Intergovernmental and Multinational operations</t>
  </si>
  <si>
    <t>Operates manages and defends global Air Force networks</t>
  </si>
  <si>
    <t>Conducts offensive cyberspace operations in support of Service, Joint and combined cyberspace requirements</t>
  </si>
  <si>
    <t>Delivers information operations and engineering infrastructure capabilities integrated across air, space, and cyberspace</t>
  </si>
  <si>
    <t>DOD/CYBERCOM US Army Cyber Command (ARCYBER)</t>
  </si>
  <si>
    <t>DOD/CYBERCOM/ARCYBER 1st Information Operations Command (IO)</t>
  </si>
  <si>
    <t>DOD/CYBERCOM/ARCYBER Intelligence and Security Command (INSCOM)</t>
  </si>
  <si>
    <t>DOD/CYBERCOM US Marine Corps Forces Cyberspace (MARFORCYBER)</t>
  </si>
  <si>
    <t>DOD/CYBERCOM/MARFORCYBER Company L</t>
  </si>
  <si>
    <t>DOD/CYBERCOM Fleet Cyber Command/10th Fleet (FLEETCYBERCOM)</t>
  </si>
  <si>
    <t>DOD/CYBERCOM 24th Air Force/Air Forces Cyber (AFCYBER)</t>
  </si>
  <si>
    <t>DOD/CYBERCOM/AFCYBER  67th Cyberspace Wing</t>
  </si>
  <si>
    <t>DOD/CYBERCOM/AFCYBER 688th Cyberspace Wing</t>
  </si>
  <si>
    <t xml:space="preserve">DOD/CYBERCOM/ARCYBER Network Enterprise Technology Command/9th Signal Command (NETCOM) </t>
  </si>
  <si>
    <t>GSA Technology and Telecommunications</t>
  </si>
  <si>
    <t>DHS/CS&amp;C/NCCIC Industrial Control Systems Cyber Emergency Response Team (ICS-CERT)</t>
  </si>
  <si>
    <t>DHS/CS&amp;C/NCCIC National Coordinating Center for Communications (NCC)</t>
  </si>
  <si>
    <t>DHS/IP Office of Cyber &amp; Infrastructure Analysis (OCIA)</t>
  </si>
  <si>
    <t>Supports efforts to protect the Nation’s critical infrastructure through an integrated analytical approach evaluating the potential consequences of disruption from physical or cyber threats and incidents</t>
  </si>
  <si>
    <t>DHS/I&amp;T/HSARPA Cybersecurity Division (CSD)</t>
  </si>
  <si>
    <t>Develops and delivers new technologies, tools and techniques to enable DHS and the U.S. to defend, mitigate and secure current and future systems, networks and infrastructure against cyberattacks</t>
  </si>
  <si>
    <t>NSA/IAD National Centers of Academic Excellence-Cyber Operations (CAE-CO)</t>
  </si>
  <si>
    <t>A technical, inter-disciplinary, higher education program firmly grounded in the computer science (CS), computer engineering (CE), and/or electrical engineering (EE) disciplines, with extensive opportunities for hands-on applications via labs/exercises</t>
  </si>
  <si>
    <t>NSA/IAD National Centers of Academic Excellence-Information Assurance/Cyber Defense (CAE-IA/CD)</t>
  </si>
  <si>
    <t>Promotes higher education in IA and CD and prepare a growing number of IA/CD professionals to meet the need to reduce vulnerabilities in the Nation’s networks</t>
  </si>
  <si>
    <t>NIST Computer Security Division (CSD)</t>
  </si>
  <si>
    <t>Provides standards and technology to protect information systems against threats to the confidentiality, integrity, and availability of information and services</t>
  </si>
  <si>
    <t>Collaborates with national and international agencies and standards bodies to develop secure, interoperable security standards</t>
  </si>
  <si>
    <t>Develops and manages foundational building-block security mechanisms and techniques that can be integrated into a wide variety of mission-critical U.S. information systems</t>
  </si>
  <si>
    <t xml:space="preserve">NIST/CSD Security Components and Mechanisms Group </t>
  </si>
  <si>
    <t>NIST/CSD  Cryptographic Technology Group</t>
  </si>
  <si>
    <t>NIST/CSD Secure Systems and Applications Group</t>
  </si>
  <si>
    <t>Researches information infrastructure technology from the earliest stages of technology development through proof-of-concept, reference and prototype implementations, and demonstrations</t>
  </si>
  <si>
    <t>NIST/CSD Security Testing, Validation and Measurement Group</t>
  </si>
  <si>
    <t>Tests and validates cryptographic modules and underlying cryptographic algorithms against established standards</t>
  </si>
  <si>
    <t>NIST/CSD National Initiative For Cybersecurity Education (NICE)</t>
  </si>
  <si>
    <t>Accelerates the availability of educational and training resources designed to improve the cybersecurity skills, and knowledge of our nation’s students and workforce</t>
  </si>
  <si>
    <t>DNI (Intelligence Advanced Research Projects Activity) IARPA</t>
  </si>
  <si>
    <t>Invests in high-risk, high-payoff research programs to tackle some of the most difficult challenges of the agencies and disciplines in the Intelligence Community (IC)</t>
  </si>
  <si>
    <t>DOD Defense Advanced Research Projects Agency (DARPA)</t>
  </si>
  <si>
    <t>DOD/DARPA Information Innovation Office (I2O)</t>
  </si>
  <si>
    <t>Researches new modes of warfare in emerging domains such as cyberspace</t>
  </si>
  <si>
    <t>Researches and develops breakthrough technologies for national security</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</si>
</sst>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name val="Calibri"/>
      <family val="2"/>
      <scheme val="minor"/>
    </font>
    <font>
      <sz val="14"/>
      <color theme="1"/>
      <name val="Gotham Narrow Light"/>
      <family val="3"/>
    </font>
    <font>
      <b/>
      <sz val="14"/>
      <color theme="1"/>
      <name val="Gotham Narrow Light"/>
      <family val="3"/>
    </font>
    <font>
      <b/>
      <sz val="12"/>
      <name val="Gotham Narrow Light"/>
      <family val="3"/>
    </font>
    <font>
      <b/>
      <sz val="12"/>
      <name val="Calibri"/>
      <family val="2"/>
      <scheme val="minor"/>
    </font>
    <font>
      <b/>
      <sz val="10.5"/>
      <color theme="1"/>
      <name val="Gotham Narrow Light"/>
      <family val="3"/>
    </font>
    <font>
      <sz val="9.25"/>
      <color theme="1"/>
      <name val="Gotham Narrow Light"/>
      <family val="3"/>
    </font>
    <font>
      <sz val="11"/>
      <color theme="1"/>
      <name val="Gotham Narrow Light"/>
      <family val="3"/>
    </font>
    <font>
      <sz val="9.25"/>
      <name val="Gotham Narrow Light"/>
      <family val="3"/>
    </font>
    <font>
      <sz val="10"/>
      <color rgb="FF171E24"/>
      <name val="Georgia"/>
      <family val="1"/>
    </font>
    <font>
      <b/>
      <sz val="10.5"/>
      <name val="Gotham Narrow Light"/>
      <family val="3"/>
    </font>
    <font>
      <sz val="10"/>
      <color theme="1"/>
      <name val="Gotham Narrow Light"/>
      <family val="3"/>
    </font>
    <font>
      <sz val="11"/>
      <color theme="1"/>
      <name val="Calibri"/>
      <family val="2"/>
      <scheme val="minor"/>
    </font>
  </fonts>
  <fills count="11">
    <fill>
      <patternFill patternType="none"/>
    </fill>
    <fill>
      <patternFill patternType="gray125"/>
    </fill>
    <fill>
      <patternFill patternType="solid">
        <fgColor theme="7"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FF9371"/>
        <bgColor indexed="64"/>
      </patternFill>
    </fill>
    <fill>
      <patternFill patternType="solid">
        <fgColor rgb="FF9ACF89"/>
        <bgColor indexed="64"/>
      </patternFill>
    </fill>
    <fill>
      <patternFill patternType="solid">
        <fgColor rgb="FFC4C7C9"/>
        <bgColor indexed="64"/>
      </patternFill>
    </fill>
    <fill>
      <patternFill patternType="solid">
        <fgColor rgb="FFADE9E9"/>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9" fontId="13" fillId="0" borderId="0" applyFont="0" applyFill="0" applyBorder="0" applyAlignment="0" applyProtection="0"/>
  </cellStyleXfs>
  <cellXfs count="37">
    <xf numFmtId="0" fontId="0" fillId="0" borderId="0" xfId="0"/>
    <xf numFmtId="0" fontId="0" fillId="0" borderId="0" xfId="0" applyFill="1"/>
    <xf numFmtId="0" fontId="0" fillId="2" borderId="0" xfId="0" applyFill="1"/>
    <xf numFmtId="0" fontId="0" fillId="3" borderId="0" xfId="0" applyFill="1"/>
    <xf numFmtId="0" fontId="0" fillId="4" borderId="0" xfId="0" applyFill="1"/>
    <xf numFmtId="0" fontId="0" fillId="5" borderId="0" xfId="0" applyFill="1"/>
    <xf numFmtId="0" fontId="0" fillId="6" borderId="0" xfId="0" applyFill="1"/>
    <xf numFmtId="0" fontId="1" fillId="0" borderId="0" xfId="0" applyFont="1" applyFill="1"/>
    <xf numFmtId="0" fontId="3" fillId="0" borderId="0" xfId="0" applyFont="1" applyFill="1" applyBorder="1"/>
    <xf numFmtId="0" fontId="2" fillId="0" borderId="0" xfId="0" applyFont="1" applyFill="1" applyBorder="1" applyAlignment="1">
      <alignment wrapText="1"/>
    </xf>
    <xf numFmtId="0" fontId="2" fillId="0" borderId="0" xfId="0" applyFont="1" applyFill="1" applyBorder="1"/>
    <xf numFmtId="0" fontId="6" fillId="6" borderId="1" xfId="0" applyFont="1" applyFill="1" applyBorder="1" applyAlignment="1">
      <alignment vertical="center"/>
    </xf>
    <xf numFmtId="0" fontId="7" fillId="0" borderId="1" xfId="0" applyFont="1" applyBorder="1" applyAlignment="1">
      <alignment vertical="center" wrapText="1"/>
    </xf>
    <xf numFmtId="0" fontId="7" fillId="0" borderId="0" xfId="0" applyFont="1" applyBorder="1" applyAlignment="1">
      <alignment vertical="center" wrapText="1"/>
    </xf>
    <xf numFmtId="0" fontId="9" fillId="0" borderId="1" xfId="0" applyFont="1" applyBorder="1" applyAlignment="1">
      <alignment vertical="center" wrapText="1"/>
    </xf>
    <xf numFmtId="0" fontId="8" fillId="0" borderId="1" xfId="0" applyFont="1" applyBorder="1" applyAlignment="1">
      <alignment vertical="center" wrapText="1"/>
    </xf>
    <xf numFmtId="0" fontId="0" fillId="0" borderId="0" xfId="0" applyAlignment="1">
      <alignment wrapText="1"/>
    </xf>
    <xf numFmtId="0" fontId="6" fillId="6" borderId="1" xfId="0" applyFont="1" applyFill="1" applyBorder="1" applyAlignment="1">
      <alignment vertical="center" wrapText="1"/>
    </xf>
    <xf numFmtId="0" fontId="0" fillId="0" borderId="0" xfId="0" applyAlignment="1">
      <alignment vertical="center" wrapText="1"/>
    </xf>
    <xf numFmtId="0" fontId="10" fillId="0" borderId="0" xfId="0" applyFont="1"/>
    <xf numFmtId="0" fontId="0" fillId="0" borderId="0" xfId="0" applyBorder="1" applyAlignment="1">
      <alignment vertical="center" wrapText="1"/>
    </xf>
    <xf numFmtId="0" fontId="1" fillId="0" borderId="0" xfId="0" applyFont="1" applyAlignment="1">
      <alignment vertical="center"/>
    </xf>
    <xf numFmtId="0" fontId="11" fillId="6" borderId="1" xfId="0" applyFont="1" applyFill="1" applyBorder="1" applyAlignment="1">
      <alignment vertical="center"/>
    </xf>
    <xf numFmtId="0" fontId="9" fillId="0" borderId="0" xfId="0" applyFont="1" applyBorder="1" applyAlignment="1">
      <alignment vertical="center" wrapText="1"/>
    </xf>
    <xf numFmtId="0" fontId="1" fillId="0" borderId="0" xfId="0" applyFont="1" applyBorder="1" applyAlignment="1">
      <alignment vertical="center"/>
    </xf>
    <xf numFmtId="0" fontId="12" fillId="0" borderId="1" xfId="0" applyFont="1" applyFill="1" applyBorder="1" applyAlignment="1">
      <alignment vertical="center" wrapText="1"/>
    </xf>
    <xf numFmtId="0" fontId="4"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4" fillId="7" borderId="2" xfId="0" applyFont="1" applyFill="1" applyBorder="1" applyAlignment="1">
      <alignment horizontal="center" vertical="center"/>
    </xf>
    <xf numFmtId="0" fontId="5" fillId="7" borderId="3" xfId="0" applyFont="1" applyFill="1" applyBorder="1" applyAlignment="1">
      <alignment horizontal="center" vertical="center"/>
    </xf>
    <xf numFmtId="0" fontId="4" fillId="8" borderId="2" xfId="0" applyFont="1" applyFill="1" applyBorder="1" applyAlignment="1">
      <alignment horizontal="center" vertical="center"/>
    </xf>
    <xf numFmtId="0" fontId="5" fillId="8" borderId="3" xfId="0" applyFont="1" applyFill="1" applyBorder="1" applyAlignment="1">
      <alignment horizontal="center" vertical="center"/>
    </xf>
    <xf numFmtId="0" fontId="4" fillId="10" borderId="2" xfId="0" applyFont="1" applyFill="1" applyBorder="1" applyAlignment="1">
      <alignment horizontal="center" vertical="center"/>
    </xf>
    <xf numFmtId="0" fontId="5" fillId="10" borderId="3" xfId="0" applyFont="1" applyFill="1" applyBorder="1" applyAlignment="1">
      <alignment horizontal="center" vertical="center"/>
    </xf>
    <xf numFmtId="0" fontId="4" fillId="9" borderId="2" xfId="0" applyFont="1" applyFill="1" applyBorder="1" applyAlignment="1">
      <alignment horizontal="center" vertical="center"/>
    </xf>
    <xf numFmtId="0" fontId="5" fillId="9" borderId="3" xfId="0" applyFont="1" applyFill="1" applyBorder="1" applyAlignment="1">
      <alignment horizontal="center" vertical="center"/>
    </xf>
    <xf numFmtId="9" fontId="0" fillId="0" borderId="0" xfId="1" applyFont="1"/>
  </cellXfs>
  <cellStyles count="2">
    <cellStyle name="Normal" xfId="0" builtinId="0"/>
    <cellStyle name="Percent" xfId="1" builtinId="5"/>
  </cellStyles>
  <dxfs count="0"/>
  <tableStyles count="0" defaultTableStyle="TableStyleMedium2" defaultPivotStyle="PivotStyleLight16"/>
  <colors>
    <mruColors>
      <color rgb="FFADE9E9"/>
      <color rgb="FFC4C7C9"/>
      <color rgb="FF9ACF89"/>
      <color rgb="FFFF9371"/>
      <color rgb="FF898F93"/>
      <color rgb="FFFF6433"/>
      <color rgb="FF61B248"/>
      <color rgb="FFFFAE0D"/>
      <color rgb="FFFFD377"/>
      <color rgb="FF4AD1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tabSelected="1" workbookViewId="0">
      <selection activeCell="B7" sqref="B7"/>
    </sheetView>
  </sheetViews>
  <sheetFormatPr baseColWidth="10" defaultColWidth="8.83203125" defaultRowHeight="14" x14ac:dyDescent="0"/>
  <cols>
    <col min="1" max="1" width="45.6640625" bestFit="1" customWidth="1"/>
  </cols>
  <sheetData>
    <row r="1" spans="1:3">
      <c r="A1" s="6" t="s">
        <v>4</v>
      </c>
      <c r="B1">
        <v>5</v>
      </c>
      <c r="C1" s="36">
        <f>B1/62</f>
        <v>8.0645161290322578E-2</v>
      </c>
    </row>
    <row r="2" spans="1:3">
      <c r="A2" s="3" t="s">
        <v>5</v>
      </c>
      <c r="B2">
        <v>10</v>
      </c>
      <c r="C2" s="36">
        <f>B2/62</f>
        <v>0.16129032258064516</v>
      </c>
    </row>
    <row r="3" spans="1:3">
      <c r="A3" s="5" t="s">
        <v>3</v>
      </c>
      <c r="B3">
        <v>13</v>
      </c>
      <c r="C3" s="36">
        <f>B3/62</f>
        <v>0.20967741935483872</v>
      </c>
    </row>
    <row r="4" spans="1:3">
      <c r="A4" s="4" t="s">
        <v>2</v>
      </c>
      <c r="B4">
        <v>14</v>
      </c>
      <c r="C4" s="36">
        <f>B4/62</f>
        <v>0.22580645161290322</v>
      </c>
    </row>
    <row r="5" spans="1:3">
      <c r="A5" s="2" t="s">
        <v>1</v>
      </c>
      <c r="B5">
        <v>20</v>
      </c>
      <c r="C5" s="36">
        <f>B5/62</f>
        <v>0.32258064516129031</v>
      </c>
    </row>
    <row r="6" spans="1:3">
      <c r="A6" s="1"/>
      <c r="B6" s="1"/>
    </row>
    <row r="7" spans="1:3">
      <c r="A7" s="1"/>
      <c r="B7" s="1">
        <f>SUM(B1:B5)</f>
        <v>62</v>
      </c>
    </row>
  </sheetData>
  <sheetProtection sheet="1" objects="1" scenarios="1"/>
  <sortState ref="A2:B7">
    <sortCondition ref="B1"/>
  </sortState>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4"/>
  <sheetViews>
    <sheetView workbookViewId="0">
      <selection activeCell="C18" sqref="C18"/>
    </sheetView>
  </sheetViews>
  <sheetFormatPr baseColWidth="10" defaultColWidth="8.83203125" defaultRowHeight="14" x14ac:dyDescent="0"/>
  <cols>
    <col min="1" max="1" width="0.6640625" customWidth="1"/>
    <col min="2" max="2" width="44.5" customWidth="1"/>
    <col min="3" max="3" width="75.5" customWidth="1"/>
    <col min="4" max="4" width="0.5" style="1" customWidth="1"/>
    <col min="5" max="5" width="31" bestFit="1" customWidth="1"/>
    <col min="6" max="6" width="16.33203125" bestFit="1" customWidth="1"/>
    <col min="7" max="7" width="19.6640625" bestFit="1" customWidth="1"/>
    <col min="8" max="8" width="16.5" bestFit="1" customWidth="1"/>
  </cols>
  <sheetData>
    <row r="1" spans="2:5" ht="3.75" customHeight="1"/>
    <row r="2" spans="2:5" ht="13.5" customHeight="1">
      <c r="B2" s="26" t="s">
        <v>1</v>
      </c>
      <c r="C2" s="27"/>
      <c r="D2" s="7"/>
    </row>
    <row r="3" spans="2:5" ht="12.75" customHeight="1">
      <c r="B3" s="11" t="s">
        <v>15</v>
      </c>
      <c r="C3" s="11" t="s">
        <v>16</v>
      </c>
      <c r="D3" s="8"/>
    </row>
    <row r="4" spans="2:5" ht="24">
      <c r="B4" s="12" t="s">
        <v>7</v>
      </c>
      <c r="C4" s="12" t="s">
        <v>26</v>
      </c>
      <c r="D4" s="9"/>
    </row>
    <row r="5" spans="2:5" ht="26.25" customHeight="1">
      <c r="B5" s="12" t="s">
        <v>83</v>
      </c>
      <c r="C5" s="12" t="s">
        <v>34</v>
      </c>
      <c r="D5" s="10"/>
      <c r="E5" t="s">
        <v>6</v>
      </c>
    </row>
    <row r="6" spans="2:5" ht="27" customHeight="1">
      <c r="B6" s="12" t="s">
        <v>84</v>
      </c>
      <c r="C6" s="12" t="s">
        <v>27</v>
      </c>
      <c r="D6" s="10"/>
    </row>
    <row r="7" spans="2:5" ht="26.25" customHeight="1">
      <c r="B7" s="12" t="s">
        <v>85</v>
      </c>
      <c r="C7" s="12" t="s">
        <v>32</v>
      </c>
      <c r="D7" s="10"/>
    </row>
    <row r="8" spans="2:5" ht="24.75" customHeight="1">
      <c r="B8" s="12" t="s">
        <v>86</v>
      </c>
      <c r="C8" s="12" t="s">
        <v>20</v>
      </c>
      <c r="D8" s="10"/>
    </row>
    <row r="9" spans="2:5" ht="24">
      <c r="B9" s="12" t="s">
        <v>80</v>
      </c>
      <c r="C9" s="12" t="s">
        <v>36</v>
      </c>
      <c r="D9" s="10"/>
    </row>
    <row r="10" spans="2:5" ht="27" customHeight="1">
      <c r="B10" s="12" t="s">
        <v>81</v>
      </c>
      <c r="C10" s="12" t="s">
        <v>19</v>
      </c>
      <c r="D10" s="10"/>
    </row>
    <row r="11" spans="2:5" ht="24">
      <c r="B11" s="12" t="s">
        <v>107</v>
      </c>
      <c r="C11" s="12" t="s">
        <v>17</v>
      </c>
      <c r="D11" s="10"/>
    </row>
    <row r="12" spans="2:5" ht="24">
      <c r="B12" s="12" t="s">
        <v>108</v>
      </c>
      <c r="C12" s="12" t="s">
        <v>18</v>
      </c>
      <c r="D12" s="10"/>
    </row>
    <row r="13" spans="2:5" ht="27.75" customHeight="1">
      <c r="B13" s="12" t="s">
        <v>82</v>
      </c>
      <c r="C13" s="12" t="s">
        <v>29</v>
      </c>
      <c r="D13" s="10"/>
    </row>
    <row r="14" spans="2:5" ht="24">
      <c r="B14" s="12" t="s">
        <v>8</v>
      </c>
      <c r="C14" s="12" t="s">
        <v>25</v>
      </c>
      <c r="D14" s="10"/>
    </row>
    <row r="15" spans="2:5" ht="24">
      <c r="B15" s="12" t="s">
        <v>9</v>
      </c>
      <c r="C15" s="12" t="s">
        <v>31</v>
      </c>
      <c r="D15" s="10"/>
    </row>
    <row r="16" spans="2:5" ht="15" customHeight="1">
      <c r="B16" s="12" t="s">
        <v>10</v>
      </c>
      <c r="C16" s="12" t="s">
        <v>35</v>
      </c>
      <c r="D16" s="10"/>
    </row>
    <row r="17" spans="2:4" ht="24">
      <c r="B17" s="12" t="s">
        <v>87</v>
      </c>
      <c r="C17" s="12" t="s">
        <v>24</v>
      </c>
      <c r="D17" s="10"/>
    </row>
    <row r="18" spans="2:4" ht="24">
      <c r="B18" s="12" t="s">
        <v>11</v>
      </c>
      <c r="C18" s="12" t="s">
        <v>28</v>
      </c>
      <c r="D18" s="10"/>
    </row>
    <row r="19" spans="2:4" ht="26.25" customHeight="1">
      <c r="B19" s="12" t="s">
        <v>12</v>
      </c>
      <c r="C19" s="12" t="s">
        <v>22</v>
      </c>
      <c r="D19" s="10"/>
    </row>
    <row r="20" spans="2:4" ht="24">
      <c r="B20" s="12" t="s">
        <v>13</v>
      </c>
      <c r="C20" s="12" t="s">
        <v>21</v>
      </c>
      <c r="D20" s="10"/>
    </row>
    <row r="21" spans="2:4" ht="24">
      <c r="B21" s="12" t="s">
        <v>14</v>
      </c>
      <c r="C21" s="12" t="s">
        <v>33</v>
      </c>
      <c r="D21" s="10"/>
    </row>
    <row r="22" spans="2:4" ht="25.5" customHeight="1">
      <c r="B22" s="12" t="s">
        <v>89</v>
      </c>
      <c r="C22" s="12" t="s">
        <v>23</v>
      </c>
      <c r="D22" s="10"/>
    </row>
    <row r="23" spans="2:4" ht="22.5" customHeight="1">
      <c r="B23" s="12" t="s">
        <v>88</v>
      </c>
      <c r="C23" s="12" t="s">
        <v>30</v>
      </c>
      <c r="D23" s="10"/>
    </row>
    <row r="24" spans="2:4" ht="3" customHeight="1"/>
  </sheetData>
  <sheetProtection sheet="1" objects="1" scenarios="1"/>
  <mergeCells count="1">
    <mergeCell ref="B2:C2"/>
  </mergeCells>
  <pageMargins left="0.7" right="0.7" top="0.75" bottom="0.75" header="0.3" footer="0.3"/>
  <pageSetup orientation="landscape"/>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4"/>
  <sheetViews>
    <sheetView workbookViewId="0">
      <selection activeCell="C5" sqref="C5"/>
    </sheetView>
  </sheetViews>
  <sheetFormatPr baseColWidth="10" defaultColWidth="8.83203125" defaultRowHeight="14" x14ac:dyDescent="0"/>
  <cols>
    <col min="1" max="1" width="0.6640625" customWidth="1"/>
    <col min="2" max="2" width="44.5" style="18" customWidth="1"/>
    <col min="3" max="3" width="75.5" style="21" customWidth="1"/>
    <col min="4" max="4" width="0.5" style="1" customWidth="1"/>
  </cols>
  <sheetData>
    <row r="1" spans="2:4" ht="3" customHeight="1"/>
    <row r="2" spans="2:4" ht="16">
      <c r="B2" s="28" t="s">
        <v>0</v>
      </c>
      <c r="C2" s="29"/>
      <c r="D2" s="7"/>
    </row>
    <row r="3" spans="2:4" ht="17">
      <c r="B3" s="17" t="s">
        <v>15</v>
      </c>
      <c r="C3" s="22" t="s">
        <v>16</v>
      </c>
      <c r="D3" s="8"/>
    </row>
    <row r="4" spans="2:4" ht="24">
      <c r="B4" s="15" t="s">
        <v>40</v>
      </c>
      <c r="C4" s="14" t="s">
        <v>39</v>
      </c>
      <c r="D4" s="9"/>
    </row>
    <row r="5" spans="2:4" ht="24">
      <c r="B5" s="15" t="s">
        <v>41</v>
      </c>
      <c r="C5" s="14" t="s">
        <v>43</v>
      </c>
      <c r="D5" s="10"/>
    </row>
    <row r="6" spans="2:4" ht="30">
      <c r="B6" s="15" t="s">
        <v>96</v>
      </c>
      <c r="C6" s="14" t="s">
        <v>42</v>
      </c>
      <c r="D6" s="10"/>
    </row>
    <row r="7" spans="2:4" ht="45">
      <c r="B7" s="15" t="s">
        <v>105</v>
      </c>
      <c r="C7" s="14" t="s">
        <v>92</v>
      </c>
      <c r="D7" s="10"/>
    </row>
    <row r="8" spans="2:4" ht="30">
      <c r="B8" s="15" t="s">
        <v>97</v>
      </c>
      <c r="C8" s="14" t="s">
        <v>90</v>
      </c>
      <c r="D8" s="10"/>
    </row>
    <row r="9" spans="2:4" ht="30">
      <c r="B9" s="15" t="s">
        <v>98</v>
      </c>
      <c r="C9" s="14" t="s">
        <v>91</v>
      </c>
      <c r="D9" s="10"/>
    </row>
    <row r="10" spans="2:4" ht="30">
      <c r="B10" s="15" t="s">
        <v>99</v>
      </c>
      <c r="C10" s="14" t="s">
        <v>48</v>
      </c>
      <c r="D10" s="10"/>
    </row>
    <row r="11" spans="2:4" ht="17">
      <c r="B11" s="15" t="s">
        <v>100</v>
      </c>
      <c r="C11" s="14" t="s">
        <v>94</v>
      </c>
      <c r="D11" s="10"/>
    </row>
    <row r="12" spans="2:4" ht="30">
      <c r="B12" s="15" t="s">
        <v>101</v>
      </c>
      <c r="C12" s="14" t="s">
        <v>44</v>
      </c>
      <c r="D12" s="10"/>
    </row>
    <row r="13" spans="2:4" ht="30">
      <c r="B13" s="15" t="s">
        <v>102</v>
      </c>
      <c r="C13" s="14" t="s">
        <v>45</v>
      </c>
      <c r="D13" s="10"/>
    </row>
    <row r="14" spans="2:4" ht="17">
      <c r="B14" s="15" t="s">
        <v>103</v>
      </c>
      <c r="C14" s="14" t="s">
        <v>93</v>
      </c>
      <c r="D14" s="10"/>
    </row>
    <row r="15" spans="2:4" ht="24">
      <c r="B15" s="15" t="s">
        <v>104</v>
      </c>
      <c r="C15" s="14" t="s">
        <v>95</v>
      </c>
      <c r="D15" s="10"/>
    </row>
    <row r="16" spans="2:4" ht="32.25" customHeight="1">
      <c r="B16" s="15" t="s">
        <v>46</v>
      </c>
      <c r="C16" s="14" t="s">
        <v>47</v>
      </c>
      <c r="D16" s="10"/>
    </row>
    <row r="17" spans="2:4" ht="17">
      <c r="B17" s="15" t="s">
        <v>49</v>
      </c>
      <c r="C17" s="14" t="s">
        <v>69</v>
      </c>
      <c r="D17" s="10"/>
    </row>
    <row r="18" spans="2:4" ht="17">
      <c r="B18" s="13"/>
      <c r="C18" s="23"/>
      <c r="D18" s="10"/>
    </row>
    <row r="19" spans="2:4" ht="17">
      <c r="B19" s="13"/>
      <c r="C19" s="23"/>
      <c r="D19" s="10"/>
    </row>
    <row r="20" spans="2:4" ht="17">
      <c r="B20" s="13"/>
      <c r="C20" s="23"/>
      <c r="D20" s="10"/>
    </row>
    <row r="21" spans="2:4" ht="17">
      <c r="B21" s="20"/>
      <c r="C21" s="23"/>
      <c r="D21" s="10"/>
    </row>
    <row r="22" spans="2:4" ht="17">
      <c r="B22" s="20"/>
      <c r="C22" s="23"/>
      <c r="D22" s="10"/>
    </row>
    <row r="23" spans="2:4" ht="17">
      <c r="B23" s="20"/>
      <c r="C23" s="23"/>
      <c r="D23" s="10"/>
    </row>
    <row r="24" spans="2:4">
      <c r="B24" s="20"/>
      <c r="C24" s="24"/>
    </row>
  </sheetData>
  <sheetProtection sheet="1" objects="1" scenarios="1"/>
  <mergeCells count="1">
    <mergeCell ref="B2:C2"/>
  </mergeCell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2"/>
  <sheetViews>
    <sheetView topLeftCell="A4" workbookViewId="0">
      <selection activeCell="B4" sqref="B4:B13"/>
    </sheetView>
  </sheetViews>
  <sheetFormatPr baseColWidth="10" defaultColWidth="8.83203125" defaultRowHeight="14" x14ac:dyDescent="0"/>
  <cols>
    <col min="1" max="1" width="0.6640625" customWidth="1"/>
    <col min="2" max="2" width="44.5" style="18" customWidth="1"/>
    <col min="3" max="3" width="75.5" customWidth="1"/>
    <col min="4" max="4" width="0.5" style="1" customWidth="1"/>
    <col min="5" max="5" width="31" bestFit="1" customWidth="1"/>
  </cols>
  <sheetData>
    <row r="1" spans="2:5" ht="2.25" customHeight="1"/>
    <row r="2" spans="2:5" ht="16">
      <c r="B2" s="30" t="s">
        <v>38</v>
      </c>
      <c r="C2" s="31"/>
      <c r="D2" s="7"/>
    </row>
    <row r="3" spans="2:5" ht="17">
      <c r="B3" s="17" t="s">
        <v>15</v>
      </c>
      <c r="C3" s="11" t="s">
        <v>16</v>
      </c>
      <c r="D3" s="8"/>
    </row>
    <row r="4" spans="2:5" ht="24">
      <c r="B4" s="15" t="s">
        <v>50</v>
      </c>
      <c r="C4" s="14" t="s">
        <v>55</v>
      </c>
      <c r="D4" s="9"/>
    </row>
    <row r="5" spans="2:5" ht="48">
      <c r="B5" s="15" t="s">
        <v>52</v>
      </c>
      <c r="C5" s="14" t="s">
        <v>51</v>
      </c>
      <c r="D5" s="10"/>
    </row>
    <row r="6" spans="2:5" ht="30">
      <c r="B6" s="15" t="s">
        <v>56</v>
      </c>
      <c r="C6" s="14" t="s">
        <v>57</v>
      </c>
      <c r="D6" s="10"/>
    </row>
    <row r="7" spans="2:5" ht="17">
      <c r="B7" s="15" t="s">
        <v>58</v>
      </c>
      <c r="C7" s="12" t="s">
        <v>59</v>
      </c>
      <c r="D7" s="10"/>
    </row>
    <row r="8" spans="2:5" ht="36">
      <c r="B8" s="15" t="s">
        <v>60</v>
      </c>
      <c r="C8" s="12" t="s">
        <v>61</v>
      </c>
      <c r="D8" s="10"/>
    </row>
    <row r="9" spans="2:5" ht="24">
      <c r="B9" s="15" t="s">
        <v>62</v>
      </c>
      <c r="C9" s="12" t="s">
        <v>63</v>
      </c>
      <c r="D9" s="10"/>
    </row>
    <row r="10" spans="2:5" ht="17">
      <c r="B10" s="15" t="s">
        <v>65</v>
      </c>
      <c r="C10" s="12" t="s">
        <v>64</v>
      </c>
      <c r="D10" s="10"/>
    </row>
    <row r="11" spans="2:5" ht="24">
      <c r="B11" s="15" t="s">
        <v>66</v>
      </c>
      <c r="C11" s="12" t="s">
        <v>67</v>
      </c>
      <c r="D11" s="10"/>
      <c r="E11" t="s">
        <v>6</v>
      </c>
    </row>
    <row r="12" spans="2:5" ht="24">
      <c r="B12" s="15" t="s">
        <v>68</v>
      </c>
      <c r="C12" s="14" t="s">
        <v>53</v>
      </c>
      <c r="D12" s="10"/>
    </row>
    <row r="13" spans="2:5" ht="24">
      <c r="B13" s="15" t="s">
        <v>106</v>
      </c>
      <c r="C13" s="12" t="s">
        <v>54</v>
      </c>
      <c r="D13" s="10"/>
    </row>
    <row r="14" spans="2:5" ht="17">
      <c r="B14" s="13"/>
      <c r="C14" s="13"/>
      <c r="D14" s="10"/>
    </row>
    <row r="15" spans="2:5" ht="17">
      <c r="B15" s="13"/>
      <c r="C15" s="13"/>
      <c r="D15" s="10"/>
    </row>
    <row r="16" spans="2:5" ht="17">
      <c r="B16" s="13"/>
      <c r="C16" s="13"/>
      <c r="D16" s="10"/>
    </row>
    <row r="17" spans="2:4" ht="17">
      <c r="B17" s="13"/>
      <c r="C17" s="13"/>
      <c r="D17" s="10"/>
    </row>
    <row r="18" spans="2:4" ht="17">
      <c r="C18" s="13"/>
      <c r="D18" s="10"/>
    </row>
    <row r="19" spans="2:4" ht="17">
      <c r="B19" s="13"/>
      <c r="C19" s="13"/>
      <c r="D19" s="10"/>
    </row>
    <row r="20" spans="2:4" ht="17">
      <c r="B20" s="13"/>
      <c r="C20" s="13"/>
      <c r="D20" s="10"/>
    </row>
    <row r="21" spans="2:4" ht="17">
      <c r="B21" s="13"/>
      <c r="C21" s="13"/>
      <c r="D21" s="10"/>
    </row>
    <row r="22" spans="2:4" ht="17">
      <c r="B22" s="13"/>
      <c r="C22" s="13"/>
      <c r="D22" s="10"/>
    </row>
  </sheetData>
  <sheetProtection sheet="1" objects="1" scenarios="1"/>
  <mergeCells count="1">
    <mergeCell ref="B2:C2"/>
  </mergeCell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6"/>
  <sheetViews>
    <sheetView workbookViewId="0">
      <selection activeCell="H6" sqref="H6"/>
    </sheetView>
  </sheetViews>
  <sheetFormatPr baseColWidth="10" defaultColWidth="8.83203125" defaultRowHeight="14" x14ac:dyDescent="0"/>
  <cols>
    <col min="1" max="1" width="0.6640625" customWidth="1"/>
    <col min="2" max="2" width="44.5" style="16" customWidth="1"/>
    <col min="3" max="3" width="75.5" style="16" customWidth="1"/>
    <col min="4" max="4" width="0.5" style="1" customWidth="1"/>
  </cols>
  <sheetData>
    <row r="1" spans="2:4" ht="5.25" customHeight="1"/>
    <row r="2" spans="2:4" ht="16">
      <c r="B2" s="32" t="s">
        <v>37</v>
      </c>
      <c r="C2" s="33"/>
      <c r="D2" s="7"/>
    </row>
    <row r="3" spans="2:4" ht="17">
      <c r="B3" s="17" t="s">
        <v>15</v>
      </c>
      <c r="C3" s="17" t="s">
        <v>16</v>
      </c>
      <c r="D3" s="8"/>
    </row>
    <row r="4" spans="2:4" s="1" customFormat="1" ht="26">
      <c r="B4" s="25" t="s">
        <v>109</v>
      </c>
      <c r="C4" s="25" t="s">
        <v>110</v>
      </c>
      <c r="D4" s="8"/>
    </row>
    <row r="5" spans="2:4" s="1" customFormat="1" ht="26">
      <c r="B5" s="25" t="s">
        <v>111</v>
      </c>
      <c r="C5" s="25" t="s">
        <v>112</v>
      </c>
      <c r="D5" s="8"/>
    </row>
    <row r="6" spans="2:4" s="1" customFormat="1" ht="39">
      <c r="B6" s="25" t="s">
        <v>113</v>
      </c>
      <c r="C6" s="25" t="s">
        <v>114</v>
      </c>
      <c r="D6" s="8"/>
    </row>
    <row r="7" spans="2:4" s="1" customFormat="1" ht="26">
      <c r="B7" s="25" t="s">
        <v>115</v>
      </c>
      <c r="C7" s="25" t="s">
        <v>116</v>
      </c>
      <c r="D7" s="8"/>
    </row>
    <row r="8" spans="2:4" ht="24">
      <c r="B8" s="12" t="s">
        <v>117</v>
      </c>
      <c r="C8" s="12" t="s">
        <v>118</v>
      </c>
      <c r="D8" s="9"/>
    </row>
    <row r="9" spans="2:4" ht="24">
      <c r="B9" s="12" t="s">
        <v>122</v>
      </c>
      <c r="C9" s="12" t="s">
        <v>119</v>
      </c>
      <c r="D9" s="9"/>
    </row>
    <row r="10" spans="2:4" ht="24">
      <c r="B10" s="12" t="s">
        <v>121</v>
      </c>
      <c r="C10" s="12" t="s">
        <v>120</v>
      </c>
      <c r="D10" s="9"/>
    </row>
    <row r="11" spans="2:4" ht="24">
      <c r="B11" s="12" t="s">
        <v>123</v>
      </c>
      <c r="C11" s="12" t="s">
        <v>124</v>
      </c>
      <c r="D11" s="9"/>
    </row>
    <row r="12" spans="2:4" ht="24">
      <c r="B12" s="12" t="s">
        <v>125</v>
      </c>
      <c r="C12" s="12" t="s">
        <v>126</v>
      </c>
      <c r="D12" s="9"/>
    </row>
    <row r="13" spans="2:4" ht="24">
      <c r="B13" s="12" t="s">
        <v>127</v>
      </c>
      <c r="C13" s="12" t="s">
        <v>128</v>
      </c>
      <c r="D13" s="9"/>
    </row>
    <row r="14" spans="2:4" ht="17">
      <c r="B14" s="12" t="s">
        <v>131</v>
      </c>
      <c r="C14" s="12" t="s">
        <v>134</v>
      </c>
      <c r="D14" s="9"/>
    </row>
    <row r="15" spans="2:4" ht="17">
      <c r="B15" s="12" t="s">
        <v>132</v>
      </c>
      <c r="C15" s="12" t="s">
        <v>133</v>
      </c>
      <c r="D15" s="9"/>
    </row>
    <row r="16" spans="2:4" ht="24">
      <c r="B16" s="12" t="s">
        <v>129</v>
      </c>
      <c r="C16" s="12" t="s">
        <v>130</v>
      </c>
      <c r="D16" s="10"/>
    </row>
  </sheetData>
  <sheetProtection sheet="1" objects="1" scenarios="1"/>
  <mergeCells count="1">
    <mergeCell ref="B2:C2"/>
  </mergeCells>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2"/>
  <sheetViews>
    <sheetView topLeftCell="B1" workbookViewId="0">
      <selection activeCell="C14" sqref="C14"/>
    </sheetView>
  </sheetViews>
  <sheetFormatPr baseColWidth="10" defaultColWidth="8.83203125" defaultRowHeight="14" x14ac:dyDescent="0"/>
  <cols>
    <col min="1" max="1" width="0.6640625" customWidth="1"/>
    <col min="2" max="2" width="44.5" customWidth="1"/>
    <col min="3" max="3" width="75.5" customWidth="1"/>
    <col min="4" max="4" width="0.5" style="1" customWidth="1"/>
  </cols>
  <sheetData>
    <row r="1" spans="2:4" ht="3.75" customHeight="1"/>
    <row r="2" spans="2:4" ht="16">
      <c r="B2" s="34" t="s">
        <v>4</v>
      </c>
      <c r="C2" s="35"/>
      <c r="D2" s="7"/>
    </row>
    <row r="3" spans="2:4" ht="17">
      <c r="B3" s="11" t="s">
        <v>15</v>
      </c>
      <c r="C3" s="11" t="s">
        <v>16</v>
      </c>
      <c r="D3" s="8"/>
    </row>
    <row r="4" spans="2:4" ht="24">
      <c r="B4" s="12" t="s">
        <v>70</v>
      </c>
      <c r="C4" s="12" t="s">
        <v>71</v>
      </c>
      <c r="D4" s="9"/>
    </row>
    <row r="5" spans="2:4" ht="24">
      <c r="B5" s="12" t="s">
        <v>78</v>
      </c>
      <c r="C5" s="12" t="s">
        <v>79</v>
      </c>
      <c r="D5" s="9"/>
    </row>
    <row r="6" spans="2:4" ht="24">
      <c r="B6" s="12" t="s">
        <v>72</v>
      </c>
      <c r="C6" s="12" t="s">
        <v>73</v>
      </c>
      <c r="D6" s="10"/>
    </row>
    <row r="7" spans="2:4" ht="24">
      <c r="B7" s="12" t="s">
        <v>74</v>
      </c>
      <c r="C7" s="12" t="s">
        <v>75</v>
      </c>
      <c r="D7" s="10"/>
    </row>
    <row r="8" spans="2:4" ht="24">
      <c r="B8" s="12" t="s">
        <v>76</v>
      </c>
      <c r="C8" s="12" t="s">
        <v>77</v>
      </c>
      <c r="D8" s="10"/>
    </row>
    <row r="12" spans="2:4">
      <c r="C12" s="19"/>
    </row>
  </sheetData>
  <sheetProtection sheet="1" objects="1" scenarios="1"/>
  <mergeCells count="1">
    <mergeCell ref="B2:C2"/>
  </mergeCell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Agency data</vt:lpstr>
      <vt:lpstr>Info</vt:lpstr>
      <vt:lpstr>National Security</vt:lpstr>
      <vt:lpstr>FISMA</vt:lpstr>
      <vt:lpstr>Research</vt:lpstr>
      <vt:lpstr>Law enforcement</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Castillo</dc:creator>
  <cp:lastModifiedBy>Rizqi Rachmat</cp:lastModifiedBy>
  <cp:lastPrinted>2015-04-13T13:54:48Z</cp:lastPrinted>
  <dcterms:created xsi:type="dcterms:W3CDTF">2015-03-25T13:54:48Z</dcterms:created>
  <dcterms:modified xsi:type="dcterms:W3CDTF">2015-04-13T14:01:37Z</dcterms:modified>
</cp:coreProperties>
</file>